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5"/>
  </bookViews>
  <sheets>
    <sheet name="108" sheetId="1" r:id="rId1"/>
    <sheet name="110" sheetId="2" r:id="rId2"/>
    <sheet name="112" sheetId="3" r:id="rId3"/>
    <sheet name="118" sheetId="4" r:id="rId4"/>
    <sheet name="120" sheetId="5" r:id="rId5"/>
    <sheet name="122" sheetId="6" r:id="rId6"/>
    <sheet name="132" sheetId="7" r:id="rId7"/>
    <sheet name="134" sheetId="8" r:id="rId8"/>
    <sheet name="150" sheetId="9" r:id="rId9"/>
    <sheet name="152" sheetId="10" r:id="rId10"/>
    <sheet name="158" sheetId="11" r:id="rId11"/>
    <sheet name="154" sheetId="12" r:id="rId12"/>
    <sheet name="160" sheetId="13" r:id="rId13"/>
    <sheet name="128,1" sheetId="14" r:id="rId14"/>
    <sheet name="м.47" sheetId="15" r:id="rId15"/>
    <sheet name="130" sheetId="16" r:id="rId16"/>
    <sheet name="Аэр.1" sheetId="17" r:id="rId17"/>
    <sheet name="150.1" sheetId="18" r:id="rId18"/>
    <sheet name="116а" sheetId="19" r:id="rId19"/>
    <sheet name="Аэр.3" sheetId="20" r:id="rId20"/>
    <sheet name="Кур.1" sheetId="21" r:id="rId21"/>
    <sheet name="Псих.5" sheetId="22" r:id="rId22"/>
    <sheet name="Псих.23" sheetId="23" r:id="rId23"/>
    <sheet name="Псих.24" sheetId="24" r:id="rId24"/>
    <sheet name="Псих.25" sheetId="25" r:id="rId25"/>
    <sheet name="М.45" sheetId="26" r:id="rId26"/>
    <sheet name="Бар.136" sheetId="27" r:id="rId27"/>
    <sheet name="Тур.10" sheetId="28" r:id="rId28"/>
    <sheet name="Зел.52" sheetId="29" r:id="rId29"/>
    <sheet name="Гр.ш.88" sheetId="30" r:id="rId30"/>
    <sheet name="Гр.ш.62" sheetId="31" r:id="rId31"/>
    <sheet name="Приг.44" sheetId="32" r:id="rId32"/>
    <sheet name="М.ж.9." sheetId="33" r:id="rId33"/>
    <sheet name="Сув.183" sheetId="34" r:id="rId34"/>
    <sheet name="Псих.26" sheetId="35" r:id="rId35"/>
  </sheets>
  <definedNames/>
  <calcPr fullCalcOnLoad="1"/>
</workbook>
</file>

<file path=xl/sharedStrings.xml><?xml version="1.0" encoding="utf-8"?>
<sst xmlns="http://schemas.openxmlformats.org/spreadsheetml/2006/main" count="4863" uniqueCount="434">
  <si>
    <t>Виды</t>
  </si>
  <si>
    <t>платежей</t>
  </si>
  <si>
    <t>всего</t>
  </si>
  <si>
    <t>за год</t>
  </si>
  <si>
    <t>руб.</t>
  </si>
  <si>
    <t>Оплачено</t>
  </si>
  <si>
    <t>в т.ч.просроченная</t>
  </si>
  <si>
    <t>Процент</t>
  </si>
  <si>
    <t>оплаты</t>
  </si>
  <si>
    <t>Текущий ремонт</t>
  </si>
  <si>
    <t>Капит.ремонт</t>
  </si>
  <si>
    <t>Мусоропровод</t>
  </si>
  <si>
    <t>Вывоз ТБО</t>
  </si>
  <si>
    <t>Лифт</t>
  </si>
  <si>
    <t>Всего</t>
  </si>
  <si>
    <t>* от населения</t>
  </si>
  <si>
    <t>Всего  поступило</t>
  </si>
  <si>
    <t>Выполнены  работы  на  сумму</t>
  </si>
  <si>
    <t>Поступило средств на проведение ремонта</t>
  </si>
  <si>
    <t xml:space="preserve">Остаток  средств на проведение   ремонта </t>
  </si>
  <si>
    <t>Справка  по  использованию  средств  на  проведение</t>
  </si>
  <si>
    <t>Организации  обслуживающие  жилой  фонд:</t>
  </si>
  <si>
    <t>ООО "Тайфун"</t>
  </si>
  <si>
    <t>Аварийное  обслуживание</t>
  </si>
  <si>
    <t>МУП "КС АТП"</t>
  </si>
  <si>
    <t xml:space="preserve">Освещение </t>
  </si>
  <si>
    <t>ОАО "КСК"</t>
  </si>
  <si>
    <t>ОАО "Калугаоблгаз"</t>
  </si>
  <si>
    <t>Площадь дома</t>
  </si>
  <si>
    <t>Количество  проживающих</t>
  </si>
  <si>
    <t>Принят    в  управление ООО "УК" Наш Тайфун"</t>
  </si>
  <si>
    <t>01.04.2008 г.</t>
  </si>
  <si>
    <t>3396,8 кв.м.</t>
  </si>
  <si>
    <t>Начислено</t>
  </si>
  <si>
    <t>Задолженность населения</t>
  </si>
  <si>
    <t>Техническое обслуживание газопроводов</t>
  </si>
  <si>
    <t xml:space="preserve">Грабцевское шоссе </t>
  </si>
  <si>
    <t xml:space="preserve">             ул.</t>
  </si>
  <si>
    <t>д. № 108</t>
  </si>
  <si>
    <t>по управлению  жилым  многоквартирным  домом по адресу</t>
  </si>
  <si>
    <t>Содержание, текущий  ремонт</t>
  </si>
  <si>
    <t>"УТВЕРЖДАЮ"</t>
  </si>
  <si>
    <t>Ген.директор  ООО "УК"Наш Тайфун"</t>
  </si>
  <si>
    <t>________________________________</t>
  </si>
  <si>
    <t>д. № 110</t>
  </si>
  <si>
    <t>д. № 112</t>
  </si>
  <si>
    <t>д. № 118</t>
  </si>
  <si>
    <t>д. № 120</t>
  </si>
  <si>
    <t>д. № 122</t>
  </si>
  <si>
    <t>д. № 132</t>
  </si>
  <si>
    <t>д. № 134</t>
  </si>
  <si>
    <t>д. № 150</t>
  </si>
  <si>
    <t>д. № 152</t>
  </si>
  <si>
    <t>д. № 154</t>
  </si>
  <si>
    <t>д. № 158</t>
  </si>
  <si>
    <t>д. № 160</t>
  </si>
  <si>
    <t>д. № 128/1</t>
  </si>
  <si>
    <t>Маяковского</t>
  </si>
  <si>
    <t>д. № 47</t>
  </si>
  <si>
    <t>д. № 130</t>
  </si>
  <si>
    <t>Тер.</t>
  </si>
  <si>
    <t>Аэропорта</t>
  </si>
  <si>
    <t>д. № 1</t>
  </si>
  <si>
    <t>д. № 150/1</t>
  </si>
  <si>
    <t>д. № 116/а</t>
  </si>
  <si>
    <t>тер.</t>
  </si>
  <si>
    <t>д. № 3</t>
  </si>
  <si>
    <t>Электроэнергия</t>
  </si>
  <si>
    <t>Курсантов</t>
  </si>
  <si>
    <t>Психбольницы</t>
  </si>
  <si>
    <t>д. № 5</t>
  </si>
  <si>
    <t>д. № 23</t>
  </si>
  <si>
    <t>д. № 24</t>
  </si>
  <si>
    <t>д. № 25</t>
  </si>
  <si>
    <t>д. № 45</t>
  </si>
  <si>
    <t>01.03.2008 г.</t>
  </si>
  <si>
    <t>01.01.2009 г.</t>
  </si>
  <si>
    <t>01.02.2009 г.</t>
  </si>
  <si>
    <t>01.03.2009 г.</t>
  </si>
  <si>
    <t>01.06.2009 г.</t>
  </si>
  <si>
    <t>01.07.2009 г.</t>
  </si>
  <si>
    <t>3442,9 кв.м.</t>
  </si>
  <si>
    <t>3344,4 кв.м.</t>
  </si>
  <si>
    <t>4097,5 кв.м.</t>
  </si>
  <si>
    <t>6395,4 кв.м.</t>
  </si>
  <si>
    <t>7681,6 кв.м.</t>
  </si>
  <si>
    <t>6230,6 кв.м.</t>
  </si>
  <si>
    <t>7702,9 кв.м.</t>
  </si>
  <si>
    <t>3638,7 кв.м.</t>
  </si>
  <si>
    <t>7839 кв.м.</t>
  </si>
  <si>
    <t>2934,1 кв.м.</t>
  </si>
  <si>
    <t>431 кв.м.</t>
  </si>
  <si>
    <t>340 кв.м.</t>
  </si>
  <si>
    <t>386,3 кв.м.</t>
  </si>
  <si>
    <t>1219,4 кв.м.</t>
  </si>
  <si>
    <t>Итого</t>
  </si>
  <si>
    <t>*содержание    конструктивных   элементов    жилых    зданий,    управление  жилым    домом,</t>
  </si>
  <si>
    <t>Содержание жил.фонда</t>
  </si>
  <si>
    <t>Сумма в год</t>
  </si>
  <si>
    <t>Наименование статей использ.ср-в</t>
  </si>
  <si>
    <t>Аварийное обслуживание</t>
  </si>
  <si>
    <t>Содержание газопроводов</t>
  </si>
  <si>
    <t>Освещение</t>
  </si>
  <si>
    <t>Услуги ЕИРЦ (в части начис. коммун.усл.)</t>
  </si>
  <si>
    <t>Услуги ЕИРЦ (в части начис. жилищ.усл.)</t>
  </si>
  <si>
    <t>Итого расходов</t>
  </si>
  <si>
    <t>Остаток средств на доме на 01.01.2011 г.</t>
  </si>
  <si>
    <t xml:space="preserve">  капитального  ремонта по ООО УК"Наш Тайфун"</t>
  </si>
  <si>
    <t>Остаток  средств на проведение   ремонта  всего</t>
  </si>
  <si>
    <t>7339,6 кв.м.</t>
  </si>
  <si>
    <t>310 чел.</t>
  </si>
  <si>
    <t>8584,49 кв.м.</t>
  </si>
  <si>
    <t>7175,3 кв.м.</t>
  </si>
  <si>
    <t>113 чел.</t>
  </si>
  <si>
    <t>51 чел.</t>
  </si>
  <si>
    <t>34 чел.</t>
  </si>
  <si>
    <t>185 чел.</t>
  </si>
  <si>
    <t>601,17 кв.м.</t>
  </si>
  <si>
    <t>МУП"Калугалифтремстрой"</t>
  </si>
  <si>
    <t>Сумма</t>
  </si>
  <si>
    <t xml:space="preserve">ГОДОВОЙ  ОТЧЕТ   ООО   "УК"Наш Тайфун"   за 2011 год   </t>
  </si>
  <si>
    <t>С.П.Мартынова</t>
  </si>
  <si>
    <t>169 чел.</t>
  </si>
  <si>
    <t>на 01.01.12 г.</t>
  </si>
  <si>
    <t>Содержание и ремонт</t>
  </si>
  <si>
    <t>Расчеты с населением  по  жилищно-коммунальным  услугам за 2011 г.</t>
  </si>
  <si>
    <t>Центральное отопление</t>
  </si>
  <si>
    <t>Гор.водоснабжение</t>
  </si>
  <si>
    <t xml:space="preserve">Справка  по  использованию начисленных  средств  за жилищные услуги </t>
  </si>
  <si>
    <t>Итого комм.услуги</t>
  </si>
  <si>
    <t>Техническое обслуживание вентканалов</t>
  </si>
  <si>
    <t>(в части жил.услуг)</t>
  </si>
  <si>
    <t>Организации-поставщики комм.услуг</t>
  </si>
  <si>
    <t>Начислено за жилищные услуги за 2011 г.</t>
  </si>
  <si>
    <t>Остаток средств на доме на 01.01.2012 г.</t>
  </si>
  <si>
    <t xml:space="preserve"> По статье" содержание жил.фонда" средства использовались на:</t>
  </si>
  <si>
    <t>Остаток  средств  по  состоянию на 01.01.2011 г.</t>
  </si>
  <si>
    <t>на 01.01.2012 г. ООО "УК"Наш Тайфун"</t>
  </si>
  <si>
    <t>*Платежи  населения    за  наем  поступают  в  Управление  городского   хозяйства.</t>
  </si>
  <si>
    <t>ООО "СпецРемСтрой-плюс"</t>
  </si>
  <si>
    <t>ОАО "Тайфун"</t>
  </si>
  <si>
    <t>ООО "Калужский областной водоканал"</t>
  </si>
  <si>
    <t>на 01.01.2012 г.</t>
  </si>
  <si>
    <t>содержание   придомовой    территории, технич. обслуживание внутридомовых  тепловых  сетей,</t>
  </si>
  <si>
    <t>сетей  горячего и холодного водоснажения, электрических  сетей</t>
  </si>
  <si>
    <t>Наименование</t>
  </si>
  <si>
    <t>организации</t>
  </si>
  <si>
    <t>подрядчика</t>
  </si>
  <si>
    <t>ООО"Тайфун"</t>
  </si>
  <si>
    <t>МУП"Калугатеплосеть"</t>
  </si>
  <si>
    <t>ООО "Витязь-Дизайн"</t>
  </si>
  <si>
    <t>Устройство козырьков над приямками</t>
  </si>
  <si>
    <t>Замена эл.лампочек в подъезде</t>
  </si>
  <si>
    <t>Замена пакетного выключателя</t>
  </si>
  <si>
    <t>Установка леерного ограждения</t>
  </si>
  <si>
    <t>Ремонт подъезда</t>
  </si>
  <si>
    <t>Укладка кров.покрытия по отливам</t>
  </si>
  <si>
    <t>Остекление</t>
  </si>
  <si>
    <t>Изготовл.тех.услов.на уст.узла уч.т.эн.</t>
  </si>
  <si>
    <t>дата</t>
  </si>
  <si>
    <t>Выполненные работы</t>
  </si>
  <si>
    <t>Разработка проектной документации</t>
  </si>
  <si>
    <t>работ</t>
  </si>
  <si>
    <t xml:space="preserve">Акт выполн. </t>
  </si>
  <si>
    <t>Выполненные работы по текущему ремонту</t>
  </si>
  <si>
    <t>Налог, уплачиваемый в связи применением</t>
  </si>
  <si>
    <t>упрощенной  системы налогообложения</t>
  </si>
  <si>
    <t>МУП "Калугатеплосеть"</t>
  </si>
  <si>
    <t>ООО"Объед. Дирекция Управл.Организаций"</t>
  </si>
  <si>
    <t>Остаток накопленных средств у предыдущей компании</t>
  </si>
  <si>
    <t>Проверка вентканалов</t>
  </si>
  <si>
    <t>161 чел.</t>
  </si>
  <si>
    <t>Выполненные</t>
  </si>
  <si>
    <t>Акт вып.работ</t>
  </si>
  <si>
    <t xml:space="preserve"> работы</t>
  </si>
  <si>
    <t>Ремонт отмостки</t>
  </si>
  <si>
    <t>Выполненные работы по капитальному  ремонту</t>
  </si>
  <si>
    <t>ИП Пряхин А.В.</t>
  </si>
  <si>
    <t>Установка светильников у инф.досок</t>
  </si>
  <si>
    <t>Изготовл.и установка металл.дверей</t>
  </si>
  <si>
    <t>Ремонт порогов</t>
  </si>
  <si>
    <t>157 чел.</t>
  </si>
  <si>
    <t>ООО "ЛАГМАРТ"</t>
  </si>
  <si>
    <t xml:space="preserve">Монтаж узла учета тепловой энергии </t>
  </si>
  <si>
    <t>организации-подрядчика</t>
  </si>
  <si>
    <t>ООО"Проект С"</t>
  </si>
  <si>
    <t>ИП Сухов П.С.</t>
  </si>
  <si>
    <t>Замена канализ. трубы на стояке</t>
  </si>
  <si>
    <t>Устройство поливочной системы</t>
  </si>
  <si>
    <t>Замена пакетных выключателей</t>
  </si>
  <si>
    <t>Санит.обрезка,омолож.,валка деревьев</t>
  </si>
  <si>
    <t xml:space="preserve">Выпол.проект. работы на уст.узл.учета </t>
  </si>
  <si>
    <t>Санит.обрезка,омолож. и валка дерев.</t>
  </si>
  <si>
    <t>Установка эл.счетчиков</t>
  </si>
  <si>
    <t>Установка светильника с вышки</t>
  </si>
  <si>
    <t>06.06.2011.</t>
  </si>
  <si>
    <t>172 чел.</t>
  </si>
  <si>
    <t>Ремонт ливн.трубы,замена канал.трубы</t>
  </si>
  <si>
    <t>Замена трубы ц.о. и гвс на чердаке</t>
  </si>
  <si>
    <t>Замена пакет. выключателей и сгонов</t>
  </si>
  <si>
    <t>Установка поручня</t>
  </si>
  <si>
    <t>Замена радиаторов</t>
  </si>
  <si>
    <t>Ремонт балки ДК ДШ на пассаж.лифте</t>
  </si>
  <si>
    <t>343 чел.</t>
  </si>
  <si>
    <t>в т.ч. содерж.пред.ТСЖ-39619,8 руб.</t>
  </si>
  <si>
    <t>Замена труб ливневой канализации</t>
  </si>
  <si>
    <t>Прокладка провода</t>
  </si>
  <si>
    <t>Замена труб гор. водоснаб-я в подвале</t>
  </si>
  <si>
    <t xml:space="preserve">Замена радиатора </t>
  </si>
  <si>
    <t>Ремонт кровли</t>
  </si>
  <si>
    <t>Установка дверных полотен</t>
  </si>
  <si>
    <t>Ремонт коридоров</t>
  </si>
  <si>
    <t>Ремонт подъездов</t>
  </si>
  <si>
    <t>304 чел.</t>
  </si>
  <si>
    <t>ООО "Бриг-Стройсервис"</t>
  </si>
  <si>
    <t xml:space="preserve">Устройство допол.парковочных мест </t>
  </si>
  <si>
    <t>ООО "Калугалифт"</t>
  </si>
  <si>
    <t xml:space="preserve">Технич.диагностирование лифтов </t>
  </si>
  <si>
    <t>Замена радиатора</t>
  </si>
  <si>
    <t>Замена трубы ц.о.</t>
  </si>
  <si>
    <t>Восстановление освещения в коридоре</t>
  </si>
  <si>
    <t>7322,2 кв.м.</t>
  </si>
  <si>
    <t>391 чел.</t>
  </si>
  <si>
    <t>ЗАО "Солинг-С"</t>
  </si>
  <si>
    <t>Замена запор. армат. ГВС по подвалу</t>
  </si>
  <si>
    <t>Ремонт кровли над козыр. в подъезд</t>
  </si>
  <si>
    <t>Косметич.ремонт перв. этаж.подъезд.</t>
  </si>
  <si>
    <t>Восстановление освещения</t>
  </si>
  <si>
    <t>Установка поручня и замена вент.ХВС</t>
  </si>
  <si>
    <t>370 чел.</t>
  </si>
  <si>
    <t>ООО "Полимеризоляция"</t>
  </si>
  <si>
    <t>Утепл.наружных стен кв.72</t>
  </si>
  <si>
    <t>Утепл.наружных стен  кв.65</t>
  </si>
  <si>
    <t>Утепл.наружных стен  кв.143</t>
  </si>
  <si>
    <t>Утепл.наружных стен  кв.113</t>
  </si>
  <si>
    <t>Утепл.наружных стен  кв.61</t>
  </si>
  <si>
    <t>У тепл.наружных стен кв.61</t>
  </si>
  <si>
    <t>Замена стояка центрального отопл.</t>
  </si>
  <si>
    <t>Замена радиаторов; труб ГВС</t>
  </si>
  <si>
    <t>Замена радиатора и п/сушителей</t>
  </si>
  <si>
    <t>Замена задвижек ц.о.</t>
  </si>
  <si>
    <t>Утепление труб центрального отопл.</t>
  </si>
  <si>
    <t>Замена канализац. труб в подвале</t>
  </si>
  <si>
    <t>Ремонт межпанальных швов</t>
  </si>
  <si>
    <t>Установка светильника</t>
  </si>
  <si>
    <t>297 чел.</t>
  </si>
  <si>
    <t>ИП Сухов</t>
  </si>
  <si>
    <t>Замена канализационных труб</t>
  </si>
  <si>
    <t>Ремонт кровли над входными козырьк.</t>
  </si>
  <si>
    <t>Ремонт цоколя и входов в подъезды</t>
  </si>
  <si>
    <t>Ремонт покрытий лоджий</t>
  </si>
  <si>
    <t>Установка электросчетчика на лифт</t>
  </si>
  <si>
    <t>Установка радиатора и поручня</t>
  </si>
  <si>
    <t>Установка уличного светильника</t>
  </si>
  <si>
    <t>Замена труб и запорн.арматуры в подв.</t>
  </si>
  <si>
    <t>6242,6 кв.м.</t>
  </si>
  <si>
    <t>Холод.водоснабж.,в/отв.</t>
  </si>
  <si>
    <t>Замена ламп уличного освещения</t>
  </si>
  <si>
    <t>Замена труб ц/о</t>
  </si>
  <si>
    <t>Замена задвижки и труб ц.о. и гвс</t>
  </si>
  <si>
    <t>Освещение теплоузла</t>
  </si>
  <si>
    <t>Ремонт входов в подъезд и цоколя</t>
  </si>
  <si>
    <t>Установка досок объявлений</t>
  </si>
  <si>
    <t>392 чел.</t>
  </si>
  <si>
    <t>ООО "Триумф"</t>
  </si>
  <si>
    <t>Утепление стен  кв.143</t>
  </si>
  <si>
    <t>Установка ламп уличного освещения</t>
  </si>
  <si>
    <t>Замена стояка  горячего водоснабж.</t>
  </si>
  <si>
    <t>Установка радиатора</t>
  </si>
  <si>
    <t>Ремонт кровли над козырьками</t>
  </si>
  <si>
    <t>Ремонт входов в подъезды и цоколя</t>
  </si>
  <si>
    <t>Ремонт подъезда к мусоропроводу</t>
  </si>
  <si>
    <t>Замена стояка ц.о.</t>
  </si>
  <si>
    <t>410 чел.</t>
  </si>
  <si>
    <t>Смена труб центрального отопления</t>
  </si>
  <si>
    <t>Установка металлич.дверей и люков</t>
  </si>
  <si>
    <t>Рнмонт кровли по парапетам</t>
  </si>
  <si>
    <t xml:space="preserve">Смена канализационных труб </t>
  </si>
  <si>
    <t>Ремонт первых этажей в подъездах</t>
  </si>
  <si>
    <t>Установка оконных рам</t>
  </si>
  <si>
    <t>Установка светильников,почт. ящиков</t>
  </si>
  <si>
    <t>8435,9 кв.м.</t>
  </si>
  <si>
    <t>427 чел.</t>
  </si>
  <si>
    <t xml:space="preserve">Утепл.наружных стен  кв.69 </t>
  </si>
  <si>
    <t xml:space="preserve">Утепл.наружных стен кв.29,33 </t>
  </si>
  <si>
    <t>ООО "УК"Наш Тайфун"</t>
  </si>
  <si>
    <t>КП "БТИ"</t>
  </si>
  <si>
    <t>Установка пандуса</t>
  </si>
  <si>
    <t>Замена задвижек на элеватор.узлах</t>
  </si>
  <si>
    <t>Ремонт кровли на козыр.входа в под.</t>
  </si>
  <si>
    <t>Монтаж метал.решетки в подвале дома</t>
  </si>
  <si>
    <t xml:space="preserve">Установка радиаторов </t>
  </si>
  <si>
    <t>копия тех.пасп.</t>
  </si>
  <si>
    <t>Замена светильников</t>
  </si>
  <si>
    <t>Установка дверного блока в тамбуре</t>
  </si>
  <si>
    <t>189 чел.</t>
  </si>
  <si>
    <t>Восстановление отопления л/клетки</t>
  </si>
  <si>
    <t>Изготовл.и монтаж метал.двери</t>
  </si>
  <si>
    <t xml:space="preserve">Восст-ние эл.снабж.в кв-ре,зам.вент. </t>
  </si>
  <si>
    <t>369 чел.</t>
  </si>
  <si>
    <t>Замена труб</t>
  </si>
  <si>
    <t>Замена участка канализации</t>
  </si>
  <si>
    <t>Замена труб центр.отопл.в подвале</t>
  </si>
  <si>
    <t>Замена запорной арматуры ГВС</t>
  </si>
  <si>
    <t>Замена труб холод.водосн-я по подалу</t>
  </si>
  <si>
    <t>Установка леерного огражд. и пандуса</t>
  </si>
  <si>
    <t>Ремонт станц. управ.лифт.с замен. плат</t>
  </si>
  <si>
    <t>290 чел.</t>
  </si>
  <si>
    <t xml:space="preserve">Утепл.наруж. стен кв.16,32,47 </t>
  </si>
  <si>
    <t>Замена канализационной трубы</t>
  </si>
  <si>
    <t>Штукатурка стены</t>
  </si>
  <si>
    <t>Установка поручней</t>
  </si>
  <si>
    <t>Освещение машинного отделения</t>
  </si>
  <si>
    <t>Замена задвижки ц.о.</t>
  </si>
  <si>
    <t>ФГУП"Калуж.горд.дез.ст."</t>
  </si>
  <si>
    <t>Замена задвижки ХВС</t>
  </si>
  <si>
    <t>Дезинсекция</t>
  </si>
  <si>
    <t>1883,1 кв.м.</t>
  </si>
  <si>
    <t>Замена труб ГВС</t>
  </si>
  <si>
    <t>ООО"Объед. Дирекция Управ.Организац."</t>
  </si>
  <si>
    <t>Окраска газовых труб</t>
  </si>
  <si>
    <t>378,8 кв.м.</t>
  </si>
  <si>
    <t>24 чел.</t>
  </si>
  <si>
    <t>3520,1 кв.м.</t>
  </si>
  <si>
    <t>192 чел.</t>
  </si>
  <si>
    <t>Замена вводного электрощита</t>
  </si>
  <si>
    <t>Установка  металлического люка</t>
  </si>
  <si>
    <t>22 чел.</t>
  </si>
  <si>
    <t>Возмещено из бюджета</t>
  </si>
  <si>
    <t>14 чел.</t>
  </si>
  <si>
    <t>Замена участка трубы ГВС</t>
  </si>
  <si>
    <t>Замена кодового замка</t>
  </si>
  <si>
    <t>59 чел.</t>
  </si>
  <si>
    <t>Ремонт кровли с установкой отливов</t>
  </si>
  <si>
    <t>Замена трубы</t>
  </si>
  <si>
    <t>7600 кв.м.</t>
  </si>
  <si>
    <t>334 чел.</t>
  </si>
  <si>
    <t>Утепление наружных стен</t>
  </si>
  <si>
    <t>Замена автоматов</t>
  </si>
  <si>
    <t>Замена задижек на элеватор. узлах ц.о</t>
  </si>
  <si>
    <t>Замена трубы гвс</t>
  </si>
  <si>
    <t>Установка электросчетчиков на лифты</t>
  </si>
  <si>
    <t>Замена труб ХВС</t>
  </si>
  <si>
    <t>Баррикад</t>
  </si>
  <si>
    <t>д. № 136</t>
  </si>
  <si>
    <t>01.07.2011 г.</t>
  </si>
  <si>
    <t>3338,6 кв.м.</t>
  </si>
  <si>
    <t>159 чел.</t>
  </si>
  <si>
    <t>ООО "Каскад"</t>
  </si>
  <si>
    <t>Ремонт труб системы гор.водоснабж.</t>
  </si>
  <si>
    <t>ИП Дышко А.С.</t>
  </si>
  <si>
    <t>Вывоз упавшего дерева с двор.тер-и</t>
  </si>
  <si>
    <t>Изготовл.и установка информ.стендов</t>
  </si>
  <si>
    <t>Восст-ние освещ.в под-ле,замена свет.</t>
  </si>
  <si>
    <t>30.07.2011.</t>
  </si>
  <si>
    <t>Турынинская</t>
  </si>
  <si>
    <t>д. № 10</t>
  </si>
  <si>
    <t>01.03.2011 г.</t>
  </si>
  <si>
    <t>3360,2 кв.м.</t>
  </si>
  <si>
    <t>171 чел.</t>
  </si>
  <si>
    <t>ООО"Инвенсис"</t>
  </si>
  <si>
    <t>Замена кровли над входом в подвал</t>
  </si>
  <si>
    <t>окраска газовых труб</t>
  </si>
  <si>
    <t>Изготовление и установка скамеек</t>
  </si>
  <si>
    <t>Ремонт метал.двери на входе в подвал</t>
  </si>
  <si>
    <t>Уст.заглушек на стояках центр.от.в под.</t>
  </si>
  <si>
    <t>Замена радиатора центр.отопления</t>
  </si>
  <si>
    <t xml:space="preserve">Установка двери в тамбуре </t>
  </si>
  <si>
    <t>Тех.обс.узла учета тепл.энерг.(апр4 кв.)</t>
  </si>
  <si>
    <t>Устр-во поручня на входе в подъезд</t>
  </si>
  <si>
    <t>Зеленая</t>
  </si>
  <si>
    <t>д. № 52</t>
  </si>
  <si>
    <t>01.04.2011 г.</t>
  </si>
  <si>
    <t>3058,55 кв.м.</t>
  </si>
  <si>
    <t>Установка метал.двери и метал.люка</t>
  </si>
  <si>
    <t>Грабцевское шоссе</t>
  </si>
  <si>
    <t>д. № 88</t>
  </si>
  <si>
    <t>1942,2 кв.м.</t>
  </si>
  <si>
    <t>90 чел.</t>
  </si>
  <si>
    <t>Окраска газ. труб,входов в подъезд</t>
  </si>
  <si>
    <t>Замена эл.автоматов в ВРУ</t>
  </si>
  <si>
    <t>Замена труб на стояке центр.отопл.</t>
  </si>
  <si>
    <t>д. № 62</t>
  </si>
  <si>
    <t>01.05.2011 г.</t>
  </si>
  <si>
    <t>285,4 кв.м.</t>
  </si>
  <si>
    <t>18 чел.</t>
  </si>
  <si>
    <t>Ремонт входа в подъезд</t>
  </si>
  <si>
    <t>Пригородная</t>
  </si>
  <si>
    <t>д. № 44</t>
  </si>
  <si>
    <t>166,4 кв.м.</t>
  </si>
  <si>
    <t>12 чел.</t>
  </si>
  <si>
    <t>Ремонт метал.кровли над кв.5</t>
  </si>
  <si>
    <t>ООО "КАСКАД"</t>
  </si>
  <si>
    <t>Суворова</t>
  </si>
  <si>
    <t>д. № 183</t>
  </si>
  <si>
    <t>1381,2 кв.м.</t>
  </si>
  <si>
    <t>60 чел.</t>
  </si>
  <si>
    <t>*ООО "Черемушки"</t>
  </si>
  <si>
    <t>Замена запор.армат. на стояке х.водос.</t>
  </si>
  <si>
    <t>Замена запор.армат.на узле центр.отоп.</t>
  </si>
  <si>
    <t>Замена запор.армат.на сис.гор.вод-я</t>
  </si>
  <si>
    <t>Замена автоматических выключателей</t>
  </si>
  <si>
    <t>Ремонт кровли над лоджией</t>
  </si>
  <si>
    <t>М.Жукова</t>
  </si>
  <si>
    <t>д. № 9</t>
  </si>
  <si>
    <t>3287,6 кв.м.</t>
  </si>
  <si>
    <t>143 чел.</t>
  </si>
  <si>
    <t>Окраска газовых труб и леерного ограж.</t>
  </si>
  <si>
    <t>Ремонт и остекл. оконн.рамы на л/кл.</t>
  </si>
  <si>
    <t>Вывоз упавшего дерева с двор.террит.</t>
  </si>
  <si>
    <t>Восст-ление освещ.в под-ле и на входе</t>
  </si>
  <si>
    <t>д. № 26</t>
  </si>
  <si>
    <t>848,6 кв.м.</t>
  </si>
  <si>
    <t>36 чел.</t>
  </si>
  <si>
    <t>Ремонт кровли над входами в подъезд</t>
  </si>
  <si>
    <t xml:space="preserve">Содержание </t>
  </si>
  <si>
    <t>Тариф</t>
  </si>
  <si>
    <t>Горячая вода</t>
  </si>
  <si>
    <t>Теплоэнергия(производство)</t>
  </si>
  <si>
    <t>руб./куб.м.</t>
  </si>
  <si>
    <t>Холодная вода</t>
  </si>
  <si>
    <t>Водоотведение</t>
  </si>
  <si>
    <t>Передача теплоэнергии</t>
  </si>
  <si>
    <t>Передача гор.воды</t>
  </si>
  <si>
    <t>руб./Гкал.</t>
  </si>
  <si>
    <t>Содержание</t>
  </si>
  <si>
    <t>*Средства,поступившие  от населения за   коммунальные услуги, перечислены в   полном  объеме организациям-</t>
  </si>
  <si>
    <t>поставщикам коммунальных услуг, задолженность у УК перед поставщиками отсутствует.</t>
  </si>
  <si>
    <t>МУП "Калугатеплосеть("ОАО "Тайфун")</t>
  </si>
  <si>
    <t>ОАО "Калугалифтремстрой"</t>
  </si>
  <si>
    <t>ОАО "Калужский завод "Ремпутьмаш"</t>
  </si>
  <si>
    <t>ОАО "Калугапутьмаш"</t>
  </si>
  <si>
    <t>МУП "Калугатеплосеть",ОАО "Восход" КРЛЗ</t>
  </si>
  <si>
    <t>Копия тех.пасп.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</si>
</sst>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6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14" fontId="1" fillId="0" borderId="16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4" fontId="1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14" fontId="1" fillId="0" borderId="16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0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 horizontal="right"/>
    </xf>
    <xf numFmtId="14" fontId="1" fillId="0" borderId="16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14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4" fontId="1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14" fontId="1" fillId="0" borderId="0" xfId="0" applyNumberFormat="1" applyFont="1" applyBorder="1" applyAlignment="1">
      <alignment/>
    </xf>
    <xf numFmtId="14" fontId="10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A127" sqref="A127"/>
    </sheetView>
  </sheetViews>
  <sheetFormatPr defaultColWidth="9.00390625" defaultRowHeight="12.75"/>
  <cols>
    <col min="1" max="1" width="26.25390625" style="0" customWidth="1"/>
    <col min="2" max="2" width="14.00390625" style="0" customWidth="1"/>
    <col min="3" max="3" width="14.25390625" style="0" customWidth="1"/>
    <col min="4" max="4" width="15.25390625" style="0" customWidth="1"/>
    <col min="5" max="5" width="17.75390625" style="0" customWidth="1"/>
    <col min="6" max="6" width="14.75390625" style="0" customWidth="1"/>
  </cols>
  <sheetData>
    <row r="1" spans="4:6" ht="18">
      <c r="D1" s="159" t="s">
        <v>41</v>
      </c>
      <c r="E1" s="160"/>
      <c r="F1" s="160"/>
    </row>
    <row r="2" spans="4:6" ht="18">
      <c r="D2" s="164" t="s">
        <v>42</v>
      </c>
      <c r="E2" s="164"/>
      <c r="F2" s="164"/>
    </row>
    <row r="3" spans="4:6" ht="18">
      <c r="D3" s="27"/>
      <c r="E3" s="27"/>
      <c r="F3" s="27"/>
    </row>
    <row r="4" ht="12.75">
      <c r="E4" t="s">
        <v>43</v>
      </c>
    </row>
    <row r="6" spans="5:6" ht="15">
      <c r="E6" s="165" t="s">
        <v>121</v>
      </c>
      <c r="F6" s="166"/>
    </row>
    <row r="7" spans="1:6" ht="20.25">
      <c r="A7" s="161" t="s">
        <v>120</v>
      </c>
      <c r="B7" s="161"/>
      <c r="C7" s="161"/>
      <c r="D7" s="161"/>
      <c r="E7" s="161"/>
      <c r="F7" s="161"/>
    </row>
    <row r="8" spans="1:6" ht="20.25">
      <c r="A8" s="162" t="s">
        <v>39</v>
      </c>
      <c r="B8" s="162"/>
      <c r="C8" s="162"/>
      <c r="D8" s="162"/>
      <c r="E8" s="162"/>
      <c r="F8" s="162"/>
    </row>
    <row r="9" spans="1:6" ht="18">
      <c r="A9" s="18"/>
      <c r="B9" s="26" t="s">
        <v>37</v>
      </c>
      <c r="C9" s="25" t="s">
        <v>36</v>
      </c>
      <c r="D9" s="2"/>
      <c r="E9" s="25" t="s">
        <v>38</v>
      </c>
      <c r="F9" s="2"/>
    </row>
    <row r="10" spans="1:6" ht="18">
      <c r="A10" s="18"/>
      <c r="B10" s="26"/>
      <c r="C10" s="25"/>
      <c r="D10" s="2"/>
      <c r="E10" s="25"/>
      <c r="F10" s="2"/>
    </row>
    <row r="11" spans="1:6" ht="15.75">
      <c r="A11" s="18" t="s">
        <v>30</v>
      </c>
      <c r="B11" s="2"/>
      <c r="C11" s="2"/>
      <c r="D11" s="2"/>
      <c r="E11" s="15" t="s">
        <v>31</v>
      </c>
      <c r="F11" s="2"/>
    </row>
    <row r="12" spans="1:6" ht="15.75">
      <c r="A12" s="18" t="s">
        <v>28</v>
      </c>
      <c r="B12" s="15"/>
      <c r="C12" s="2"/>
      <c r="D12" s="2"/>
      <c r="E12" s="15" t="s">
        <v>32</v>
      </c>
      <c r="F12" s="2"/>
    </row>
    <row r="13" spans="1:6" ht="15.75">
      <c r="A13" s="18" t="s">
        <v>29</v>
      </c>
      <c r="B13" s="2"/>
      <c r="C13" s="2"/>
      <c r="D13" s="2"/>
      <c r="E13" s="15" t="s">
        <v>122</v>
      </c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4"/>
      <c r="B15" s="4"/>
      <c r="C15" s="4"/>
      <c r="D15" s="4"/>
      <c r="E15" s="4"/>
      <c r="F15" s="4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378267.36</v>
      </c>
      <c r="C20" s="11">
        <v>368232.74</v>
      </c>
      <c r="D20" s="11">
        <v>63654.67</v>
      </c>
      <c r="E20" s="11">
        <v>32132.39</v>
      </c>
      <c r="F20" s="5"/>
    </row>
    <row r="21" spans="1:6" ht="15">
      <c r="A21" s="11" t="s">
        <v>12</v>
      </c>
      <c r="B21" s="11">
        <v>67258.44</v>
      </c>
      <c r="C21" s="11">
        <v>65342.03</v>
      </c>
      <c r="D21" s="11">
        <v>12196.75</v>
      </c>
      <c r="E21" s="11">
        <v>6591.88</v>
      </c>
      <c r="F21" s="6"/>
    </row>
    <row r="22" spans="1:6" ht="15">
      <c r="A22" s="11" t="s">
        <v>67</v>
      </c>
      <c r="B22" s="11">
        <v>12140.26</v>
      </c>
      <c r="C22" s="11">
        <v>9488.12</v>
      </c>
      <c r="D22" s="11">
        <v>2652.14</v>
      </c>
      <c r="E22" s="11">
        <v>858.07</v>
      </c>
      <c r="F22" s="6"/>
    </row>
    <row r="23" spans="1:6" ht="15.75">
      <c r="A23" s="14" t="s">
        <v>95</v>
      </c>
      <c r="B23" s="14">
        <f>SUM(B20:B22)</f>
        <v>457666.06</v>
      </c>
      <c r="C23" s="14">
        <f>SUM(C20:C22)</f>
        <v>443062.89</v>
      </c>
      <c r="D23" s="14">
        <f>SUM(D20:D22)</f>
        <v>78503.56</v>
      </c>
      <c r="E23" s="14">
        <f>SUM(E20:E22)</f>
        <v>39582.34</v>
      </c>
      <c r="F23" s="68"/>
    </row>
    <row r="24" spans="1:6" ht="15.75">
      <c r="A24" s="11" t="s">
        <v>10</v>
      </c>
      <c r="B24" s="11">
        <v>54309.6</v>
      </c>
      <c r="C24" s="11">
        <v>54129.67</v>
      </c>
      <c r="D24" s="11">
        <v>5745.47</v>
      </c>
      <c r="E24" s="11">
        <v>1219.67</v>
      </c>
      <c r="F24" s="68"/>
    </row>
    <row r="25" spans="1:6" ht="15.75">
      <c r="A25" s="14" t="s">
        <v>14</v>
      </c>
      <c r="B25" s="14">
        <f>SUM(B23:B24)</f>
        <v>511975.66</v>
      </c>
      <c r="C25" s="14">
        <f>SUM(C23:C24)</f>
        <v>497192.56</v>
      </c>
      <c r="D25" s="14">
        <f>SUM(D23:D24)</f>
        <v>84249.03</v>
      </c>
      <c r="E25" s="14">
        <f>SUM(E23:E24)</f>
        <v>40802.009999999995</v>
      </c>
      <c r="F25" s="41">
        <v>92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870973.64</v>
      </c>
      <c r="C27" s="61">
        <v>821181.67</v>
      </c>
      <c r="D27" s="61">
        <v>234471.33</v>
      </c>
      <c r="E27" s="61">
        <v>106017.19</v>
      </c>
      <c r="F27" s="68"/>
    </row>
    <row r="28" spans="1:6" ht="15.75">
      <c r="A28" s="69" t="s">
        <v>127</v>
      </c>
      <c r="B28" s="71">
        <v>349797.4</v>
      </c>
      <c r="C28" s="61">
        <v>340958.96</v>
      </c>
      <c r="D28" s="61">
        <v>94210.07</v>
      </c>
      <c r="E28" s="61">
        <v>63150.01</v>
      </c>
      <c r="F28" s="68"/>
    </row>
    <row r="29" spans="1:6" ht="15.75">
      <c r="A29" s="69" t="s">
        <v>256</v>
      </c>
      <c r="B29" s="71">
        <v>257034.6</v>
      </c>
      <c r="C29" s="61">
        <v>244954.18</v>
      </c>
      <c r="D29" s="61">
        <v>67846.85</v>
      </c>
      <c r="E29" s="61">
        <v>47161.01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1477805.6400000001</v>
      </c>
      <c r="C31" s="14">
        <f>SUM(C27:C30)</f>
        <v>1407094.81</v>
      </c>
      <c r="D31" s="14">
        <f>SUM(D27:D30)</f>
        <v>396528.25</v>
      </c>
      <c r="E31" s="14">
        <f>SUM(E27:E30)</f>
        <v>216328.21000000002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140198.01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54129.67</v>
      </c>
    </row>
    <row r="38" spans="1:6" ht="15">
      <c r="A38" s="8"/>
      <c r="B38" s="16"/>
      <c r="C38" s="16"/>
      <c r="D38" s="16"/>
      <c r="E38" s="9"/>
      <c r="F38" s="9"/>
    </row>
    <row r="39" spans="1:6" ht="15.75">
      <c r="A39" s="23" t="s">
        <v>16</v>
      </c>
      <c r="B39" s="24"/>
      <c r="C39" s="24"/>
      <c r="D39" s="24"/>
      <c r="E39" s="35"/>
      <c r="F39" s="35">
        <f>SUM(F37:F38)</f>
        <v>54129.67</v>
      </c>
    </row>
    <row r="40" spans="1:6" ht="15.75">
      <c r="A40" s="37"/>
      <c r="B40" s="38"/>
      <c r="C40" s="38"/>
      <c r="D40" s="38"/>
      <c r="E40" s="39"/>
      <c r="F40" s="35"/>
    </row>
    <row r="41" spans="1:6" ht="15.75">
      <c r="A41" s="37" t="s">
        <v>17</v>
      </c>
      <c r="B41" s="38"/>
      <c r="C41" s="12"/>
      <c r="D41" s="12"/>
      <c r="E41" s="36"/>
      <c r="F41" s="9">
        <v>0</v>
      </c>
    </row>
    <row r="42" spans="1:6" ht="15.75">
      <c r="A42" s="37"/>
      <c r="B42" s="38"/>
      <c r="C42" s="12"/>
      <c r="D42" s="12"/>
      <c r="E42" s="36"/>
      <c r="F42" s="36"/>
    </row>
    <row r="43" spans="1:6" ht="15">
      <c r="A43" s="10" t="s">
        <v>19</v>
      </c>
      <c r="B43" s="12"/>
      <c r="C43" s="12"/>
      <c r="D43" s="12"/>
      <c r="E43" s="12"/>
      <c r="F43" s="5"/>
    </row>
    <row r="44" spans="1:6" ht="15">
      <c r="A44" s="30" t="s">
        <v>137</v>
      </c>
      <c r="B44" s="13"/>
      <c r="C44" s="13"/>
      <c r="D44" s="13"/>
      <c r="E44" s="13"/>
      <c r="F44" s="7">
        <f>SUM(F35+F39-F41)</f>
        <v>194327.68</v>
      </c>
    </row>
    <row r="45" spans="1:6" ht="15">
      <c r="A45" s="30" t="s">
        <v>169</v>
      </c>
      <c r="B45" s="13"/>
      <c r="C45" s="13"/>
      <c r="D45" s="13"/>
      <c r="E45" s="13"/>
      <c r="F45" s="7">
        <v>18445</v>
      </c>
    </row>
    <row r="46" spans="1:6" ht="15.75">
      <c r="A46" s="37" t="s">
        <v>108</v>
      </c>
      <c r="B46" s="38"/>
      <c r="C46" s="38"/>
      <c r="D46" s="38"/>
      <c r="E46" s="39"/>
      <c r="F46" s="40"/>
    </row>
    <row r="47" spans="1:6" ht="15.75">
      <c r="A47" s="32" t="s">
        <v>142</v>
      </c>
      <c r="B47" s="33"/>
      <c r="C47" s="33"/>
      <c r="D47" s="33"/>
      <c r="E47" s="34"/>
      <c r="F47" s="41">
        <f>SUM(F44:F45)</f>
        <v>212772.68</v>
      </c>
    </row>
    <row r="48" spans="1:6" ht="14.25">
      <c r="A48" s="51" t="s">
        <v>138</v>
      </c>
      <c r="B48" s="52"/>
      <c r="C48" s="52"/>
      <c r="D48" s="52"/>
      <c r="E48" s="52"/>
      <c r="F48" s="52"/>
    </row>
    <row r="49" spans="1:6" ht="14.25">
      <c r="A49" s="51"/>
      <c r="B49" s="52"/>
      <c r="C49" s="52"/>
      <c r="D49" s="52"/>
      <c r="E49" s="52"/>
      <c r="F49" s="52"/>
    </row>
    <row r="50" spans="1:6" ht="14.25">
      <c r="A50" s="51"/>
      <c r="B50" s="52"/>
      <c r="C50" s="52"/>
      <c r="D50" s="52"/>
      <c r="E50" s="52"/>
      <c r="F50" s="52"/>
    </row>
    <row r="51" spans="1:6" ht="14.25">
      <c r="A51" s="51"/>
      <c r="B51" s="52"/>
      <c r="C51" s="52"/>
      <c r="D51" s="52"/>
      <c r="E51" s="52"/>
      <c r="F51" s="52"/>
    </row>
    <row r="52" spans="1:6" ht="14.25">
      <c r="A52" s="51"/>
      <c r="B52" s="52"/>
      <c r="C52" s="52"/>
      <c r="D52" s="52"/>
      <c r="E52" s="52"/>
      <c r="F52" s="52"/>
    </row>
    <row r="53" spans="1:6" ht="14.25">
      <c r="A53" s="51"/>
      <c r="B53" s="52"/>
      <c r="C53" s="52"/>
      <c r="D53" s="52"/>
      <c r="E53" s="52"/>
      <c r="F53" s="52"/>
    </row>
    <row r="54" spans="1:6" ht="14.25">
      <c r="A54" s="51"/>
      <c r="B54" s="52"/>
      <c r="C54" s="52"/>
      <c r="D54" s="52"/>
      <c r="E54" s="52"/>
      <c r="F54" s="52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30558.2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457666.06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238177.94</v>
      </c>
    </row>
    <row r="62" spans="1:4" ht="15">
      <c r="A62" s="172" t="s">
        <v>100</v>
      </c>
      <c r="B62" s="173"/>
      <c r="C62" s="174"/>
      <c r="D62" s="57">
        <v>10598.04</v>
      </c>
    </row>
    <row r="63" spans="1:4" ht="15">
      <c r="A63" s="172" t="s">
        <v>101</v>
      </c>
      <c r="B63" s="173"/>
      <c r="C63" s="174"/>
      <c r="D63" s="29">
        <v>2853.31</v>
      </c>
    </row>
    <row r="64" spans="1:4" ht="15">
      <c r="A64" s="55" t="s">
        <v>170</v>
      </c>
      <c r="B64" s="72"/>
      <c r="C64" s="72"/>
      <c r="D64" s="29">
        <v>3668.52</v>
      </c>
    </row>
    <row r="65" spans="1:4" ht="15">
      <c r="A65" s="55" t="s">
        <v>102</v>
      </c>
      <c r="B65" s="56"/>
      <c r="C65" s="56"/>
      <c r="D65" s="29">
        <v>12523.76</v>
      </c>
    </row>
    <row r="66" spans="1:4" ht="15">
      <c r="A66" s="175" t="s">
        <v>103</v>
      </c>
      <c r="B66" s="154"/>
      <c r="C66" s="155"/>
      <c r="D66" s="29">
        <v>30741.06</v>
      </c>
    </row>
    <row r="67" spans="1:4" ht="15">
      <c r="A67" s="175" t="s">
        <v>104</v>
      </c>
      <c r="B67" s="154"/>
      <c r="C67" s="155"/>
      <c r="D67" s="29">
        <v>10609.65</v>
      </c>
    </row>
    <row r="68" spans="1:4" ht="15">
      <c r="A68" s="8" t="s">
        <v>12</v>
      </c>
      <c r="B68" s="16"/>
      <c r="C68" s="9"/>
      <c r="D68" s="57">
        <f>SUM(B21)</f>
        <v>67258.44</v>
      </c>
    </row>
    <row r="69" spans="1:4" ht="15">
      <c r="A69" s="10" t="s">
        <v>9</v>
      </c>
      <c r="B69" s="12"/>
      <c r="C69" s="12"/>
      <c r="D69" s="29">
        <v>108149.05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4972</v>
      </c>
    </row>
    <row r="72" spans="1:4" ht="15.75">
      <c r="A72" s="23" t="s">
        <v>105</v>
      </c>
      <c r="B72" s="24"/>
      <c r="C72" s="35"/>
      <c r="D72" s="50">
        <f>SUM(D61:D71)</f>
        <v>489551.77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SUM(D56+D57-D72)</f>
        <v>-1327.5100000000093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61" t="s">
        <v>148</v>
      </c>
      <c r="B84" s="61" t="s">
        <v>151</v>
      </c>
      <c r="C84" s="90"/>
      <c r="D84" s="81"/>
      <c r="E84" s="98">
        <v>40571</v>
      </c>
      <c r="F84" s="11">
        <v>5977.15</v>
      </c>
    </row>
    <row r="85" spans="1:6" ht="15.75">
      <c r="A85" s="61" t="s">
        <v>148</v>
      </c>
      <c r="B85" s="61" t="s">
        <v>152</v>
      </c>
      <c r="C85" s="91"/>
      <c r="D85" s="92"/>
      <c r="E85" s="98">
        <v>40584</v>
      </c>
      <c r="F85" s="11">
        <v>82.56</v>
      </c>
    </row>
    <row r="86" spans="1:6" ht="15.75">
      <c r="A86" s="61" t="s">
        <v>148</v>
      </c>
      <c r="B86" s="61" t="s">
        <v>153</v>
      </c>
      <c r="C86" s="91"/>
      <c r="D86" s="92"/>
      <c r="E86" s="98">
        <v>40673</v>
      </c>
      <c r="F86" s="11">
        <v>672.06</v>
      </c>
    </row>
    <row r="87" spans="1:6" ht="15">
      <c r="A87" s="61" t="s">
        <v>148</v>
      </c>
      <c r="B87" s="61" t="s">
        <v>154</v>
      </c>
      <c r="C87" s="90"/>
      <c r="D87" s="81"/>
      <c r="E87" s="98">
        <v>40704</v>
      </c>
      <c r="F87" s="11">
        <v>16999.61</v>
      </c>
    </row>
    <row r="88" spans="1:6" ht="15">
      <c r="A88" s="61" t="s">
        <v>148</v>
      </c>
      <c r="B88" s="84" t="s">
        <v>155</v>
      </c>
      <c r="C88" s="90"/>
      <c r="D88" s="81"/>
      <c r="E88" s="101">
        <v>40796</v>
      </c>
      <c r="F88" s="99">
        <v>60086.59</v>
      </c>
    </row>
    <row r="89" spans="1:6" ht="15">
      <c r="A89" s="61" t="s">
        <v>148</v>
      </c>
      <c r="B89" s="94" t="s">
        <v>156</v>
      </c>
      <c r="C89" s="95"/>
      <c r="D89" s="82"/>
      <c r="E89" s="98">
        <v>40830</v>
      </c>
      <c r="F89" s="100">
        <v>5024.09</v>
      </c>
    </row>
    <row r="90" spans="1:6" ht="15">
      <c r="A90" s="93" t="s">
        <v>148</v>
      </c>
      <c r="B90" s="93" t="s">
        <v>157</v>
      </c>
      <c r="C90" s="90"/>
      <c r="D90" s="81"/>
      <c r="E90" s="98">
        <v>40826</v>
      </c>
      <c r="F90" s="100">
        <v>4285.59</v>
      </c>
    </row>
    <row r="91" spans="1:6" ht="15">
      <c r="A91" s="61" t="s">
        <v>149</v>
      </c>
      <c r="B91" s="61" t="s">
        <v>158</v>
      </c>
      <c r="C91" s="90"/>
      <c r="D91" s="81"/>
      <c r="E91" s="98">
        <v>40814</v>
      </c>
      <c r="F91" s="11">
        <v>271.4</v>
      </c>
    </row>
    <row r="92" spans="1:6" ht="15">
      <c r="A92" s="61" t="s">
        <v>150</v>
      </c>
      <c r="B92" s="61" t="s">
        <v>161</v>
      </c>
      <c r="C92" s="90"/>
      <c r="D92" s="81"/>
      <c r="E92" s="98">
        <v>40906</v>
      </c>
      <c r="F92" s="11">
        <v>14750</v>
      </c>
    </row>
    <row r="93" spans="1:6" ht="15">
      <c r="A93" s="11" t="s">
        <v>95</v>
      </c>
      <c r="B93" s="102"/>
      <c r="C93" s="103"/>
      <c r="D93" s="79"/>
      <c r="E93" s="60"/>
      <c r="F93" s="60">
        <f>SUM(F84:F92)</f>
        <v>108149.04999999999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415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140</v>
      </c>
      <c r="C102" s="143"/>
      <c r="D102" s="143"/>
      <c r="E102" s="143" t="s">
        <v>419</v>
      </c>
      <c r="F102" s="143">
        <v>92.87</v>
      </c>
    </row>
    <row r="103" spans="1:6" ht="12.75">
      <c r="A103" s="143" t="s">
        <v>418</v>
      </c>
      <c r="B103" s="143" t="s">
        <v>140</v>
      </c>
      <c r="C103" s="143"/>
      <c r="D103" s="143"/>
      <c r="E103" s="143" t="s">
        <v>424</v>
      </c>
      <c r="F103" s="143">
        <v>1177.19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 t="s">
        <v>422</v>
      </c>
      <c r="B106" s="143" t="s">
        <v>167</v>
      </c>
      <c r="C106" s="143"/>
      <c r="D106" s="143"/>
      <c r="E106" s="143" t="s">
        <v>424</v>
      </c>
      <c r="F106" s="143">
        <v>293.44</v>
      </c>
    </row>
    <row r="107" spans="1:6" ht="15">
      <c r="A107" s="143" t="s">
        <v>423</v>
      </c>
      <c r="B107" s="143" t="s">
        <v>167</v>
      </c>
      <c r="C107" s="65"/>
      <c r="D107" s="65"/>
      <c r="E107" s="143" t="s">
        <v>419</v>
      </c>
      <c r="F107" s="143">
        <v>19.07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4">
    <mergeCell ref="A78:F78"/>
    <mergeCell ref="A33:F33"/>
    <mergeCell ref="A34:F34"/>
    <mergeCell ref="A77:F77"/>
    <mergeCell ref="A59:C59"/>
    <mergeCell ref="A57:C57"/>
    <mergeCell ref="A62:C62"/>
    <mergeCell ref="A56:C56"/>
    <mergeCell ref="A80:F80"/>
    <mergeCell ref="D16:E16"/>
    <mergeCell ref="D17:E17"/>
    <mergeCell ref="A61:B61"/>
    <mergeCell ref="A63:C63"/>
    <mergeCell ref="A67:C67"/>
    <mergeCell ref="A79:F79"/>
    <mergeCell ref="A55:F55"/>
    <mergeCell ref="A76:F76"/>
    <mergeCell ref="A66:C66"/>
    <mergeCell ref="D1:F1"/>
    <mergeCell ref="A7:F7"/>
    <mergeCell ref="A8:F8"/>
    <mergeCell ref="A14:F14"/>
    <mergeCell ref="D2:F2"/>
    <mergeCell ref="E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5">
      <selection activeCell="A85" sqref="A85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4.25390625" style="0" customWidth="1"/>
    <col min="4" max="4" width="15.625" style="0" customWidth="1"/>
    <col min="5" max="5" width="17.25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52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76</v>
      </c>
      <c r="F10" s="2"/>
    </row>
    <row r="11" spans="1:6" ht="15.75">
      <c r="A11" s="18" t="s">
        <v>28</v>
      </c>
      <c r="B11" s="15"/>
      <c r="C11" s="2"/>
      <c r="D11" s="2"/>
      <c r="E11" s="15" t="s">
        <v>255</v>
      </c>
      <c r="F11" s="2"/>
    </row>
    <row r="12" spans="1:6" ht="15.75">
      <c r="A12" s="18" t="s">
        <v>29</v>
      </c>
      <c r="B12" s="2"/>
      <c r="C12" s="2"/>
      <c r="D12" s="2"/>
      <c r="E12" s="15" t="s">
        <v>110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613667.61</v>
      </c>
      <c r="C19" s="11">
        <v>608776.5</v>
      </c>
      <c r="D19" s="11">
        <v>118553.69</v>
      </c>
      <c r="E19" s="11">
        <v>67426.74</v>
      </c>
      <c r="F19" s="5"/>
    </row>
    <row r="20" spans="1:6" ht="15">
      <c r="A20" s="11" t="s">
        <v>12</v>
      </c>
      <c r="B20" s="11">
        <v>123635.52</v>
      </c>
      <c r="C20" s="11">
        <v>121733.66</v>
      </c>
      <c r="D20" s="11">
        <v>28759.77</v>
      </c>
      <c r="E20" s="11">
        <v>18459.23</v>
      </c>
      <c r="F20" s="6"/>
    </row>
    <row r="21" spans="1:6" ht="15">
      <c r="A21" s="11" t="s">
        <v>11</v>
      </c>
      <c r="B21" s="11">
        <v>48706.72</v>
      </c>
      <c r="C21" s="11">
        <v>48300.44</v>
      </c>
      <c r="D21" s="11">
        <v>9471.38</v>
      </c>
      <c r="E21" s="11">
        <v>5413.44</v>
      </c>
      <c r="F21" s="6"/>
    </row>
    <row r="22" spans="1:6" ht="15">
      <c r="A22" s="11" t="s">
        <v>13</v>
      </c>
      <c r="B22" s="11">
        <v>198302.27</v>
      </c>
      <c r="C22" s="11">
        <v>202615.35</v>
      </c>
      <c r="D22" s="11">
        <v>32510.74</v>
      </c>
      <c r="E22" s="11">
        <v>15971.36</v>
      </c>
      <c r="F22" s="6"/>
    </row>
    <row r="23" spans="1:6" ht="15">
      <c r="A23" s="11" t="s">
        <v>67</v>
      </c>
      <c r="B23" s="11">
        <v>55189.37</v>
      </c>
      <c r="C23" s="11">
        <v>44387.07</v>
      </c>
      <c r="D23" s="11">
        <v>10802.3</v>
      </c>
      <c r="E23" s="11">
        <v>4533.15</v>
      </c>
      <c r="F23" s="6"/>
    </row>
    <row r="24" spans="1:6" ht="15.75">
      <c r="A24" s="14" t="s">
        <v>95</v>
      </c>
      <c r="B24" s="14">
        <f>SUM(B19:B23)</f>
        <v>1039501.49</v>
      </c>
      <c r="C24" s="14">
        <f>SUM(C19:C23)</f>
        <v>1025813.02</v>
      </c>
      <c r="D24" s="14">
        <f>SUM(D19:D23)</f>
        <v>200097.87999999998</v>
      </c>
      <c r="E24" s="14">
        <f>SUM(E19:E23)</f>
        <v>111803.92</v>
      </c>
      <c r="F24" s="68"/>
    </row>
    <row r="25" spans="1:6" ht="15.75">
      <c r="A25" s="11" t="s">
        <v>10</v>
      </c>
      <c r="B25" s="11">
        <v>101393.4</v>
      </c>
      <c r="C25" s="11">
        <v>101442.05</v>
      </c>
      <c r="D25" s="11">
        <v>16404.84</v>
      </c>
      <c r="E25" s="11">
        <v>7957.59</v>
      </c>
      <c r="F25" s="68"/>
    </row>
    <row r="26" spans="1:6" ht="15.75">
      <c r="A26" s="14" t="s">
        <v>14</v>
      </c>
      <c r="B26" s="14">
        <f>SUM(B24:B25)</f>
        <v>1140894.89</v>
      </c>
      <c r="C26" s="14">
        <f>SUM(C24:C25)</f>
        <v>1127255.07</v>
      </c>
      <c r="D26" s="14">
        <f>SUM(D24:D25)</f>
        <v>216502.71999999997</v>
      </c>
      <c r="E26" s="14">
        <f>SUM(E24:E25)</f>
        <v>119761.51</v>
      </c>
      <c r="F26" s="41">
        <v>90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1601015.12</v>
      </c>
      <c r="C28" s="61">
        <v>1514280.74</v>
      </c>
      <c r="D28" s="61">
        <v>521079.8</v>
      </c>
      <c r="E28" s="61">
        <v>285008.27</v>
      </c>
      <c r="F28" s="68"/>
    </row>
    <row r="29" spans="1:6" ht="15.75">
      <c r="A29" s="69" t="s">
        <v>127</v>
      </c>
      <c r="B29" s="71">
        <v>776771.19</v>
      </c>
      <c r="C29" s="61">
        <v>767415.82</v>
      </c>
      <c r="D29" s="61">
        <v>237327.98</v>
      </c>
      <c r="E29" s="61">
        <v>167173.04</v>
      </c>
      <c r="F29" s="68"/>
    </row>
    <row r="30" spans="1:6" ht="15.75">
      <c r="A30" s="69" t="s">
        <v>256</v>
      </c>
      <c r="B30" s="71">
        <v>503751.39</v>
      </c>
      <c r="C30" s="61">
        <v>496055.43</v>
      </c>
      <c r="D30" s="61">
        <v>132676.34</v>
      </c>
      <c r="E30" s="61">
        <v>96630.95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2881537.7</v>
      </c>
      <c r="C32" s="14">
        <f>SUM(C28:C31)</f>
        <v>2777751.99</v>
      </c>
      <c r="D32" s="14">
        <f>SUM(D28:D31)</f>
        <v>891084.12</v>
      </c>
      <c r="E32" s="14">
        <f>SUM(E28:E31)</f>
        <v>548812.26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182480.07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101442.05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101442.05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283922.12</v>
      </c>
    </row>
    <row r="44" spans="1:6" ht="15">
      <c r="A44" s="30" t="s">
        <v>169</v>
      </c>
      <c r="B44" s="13"/>
      <c r="C44" s="13"/>
      <c r="D44" s="13"/>
      <c r="E44" s="13"/>
      <c r="F44" s="7">
        <v>102745.05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386667.17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83"/>
      <c r="C50" s="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131628.66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1039501.49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332227.98</v>
      </c>
    </row>
    <row r="61" spans="1:4" ht="15">
      <c r="A61" s="172" t="s">
        <v>100</v>
      </c>
      <c r="B61" s="173"/>
      <c r="C61" s="174"/>
      <c r="D61" s="57">
        <v>19481.47</v>
      </c>
    </row>
    <row r="62" spans="1:4" ht="15">
      <c r="A62" s="172" t="s">
        <v>101</v>
      </c>
      <c r="B62" s="173"/>
      <c r="C62" s="174"/>
      <c r="D62" s="29">
        <v>5245.13</v>
      </c>
    </row>
    <row r="63" spans="1:4" ht="15">
      <c r="A63" s="55" t="s">
        <v>170</v>
      </c>
      <c r="B63" s="72"/>
      <c r="C63" s="72"/>
      <c r="D63" s="29">
        <v>6743.61</v>
      </c>
    </row>
    <row r="64" spans="1:4" ht="15">
      <c r="A64" s="55" t="s">
        <v>102</v>
      </c>
      <c r="B64" s="56"/>
      <c r="C64" s="56"/>
      <c r="D64" s="29">
        <v>56846.8</v>
      </c>
    </row>
    <row r="65" spans="1:4" ht="15">
      <c r="A65" s="175" t="s">
        <v>103</v>
      </c>
      <c r="B65" s="154"/>
      <c r="C65" s="155"/>
      <c r="D65" s="29">
        <v>56508.78</v>
      </c>
    </row>
    <row r="66" spans="1:4" ht="15">
      <c r="A66" s="175" t="s">
        <v>104</v>
      </c>
      <c r="B66" s="154"/>
      <c r="C66" s="155"/>
      <c r="D66" s="29">
        <v>23888.39</v>
      </c>
    </row>
    <row r="67" spans="1:4" ht="15">
      <c r="A67" s="8" t="s">
        <v>12</v>
      </c>
      <c r="B67" s="16"/>
      <c r="C67" s="9"/>
      <c r="D67" s="57">
        <v>123635.52</v>
      </c>
    </row>
    <row r="68" spans="1:4" ht="15">
      <c r="A68" s="10" t="s">
        <v>11</v>
      </c>
      <c r="B68" s="12"/>
      <c r="C68" s="12"/>
      <c r="D68" s="29">
        <v>48706.72</v>
      </c>
    </row>
    <row r="69" spans="1:4" ht="15">
      <c r="A69" s="10" t="s">
        <v>13</v>
      </c>
      <c r="B69" s="12"/>
      <c r="C69" s="12"/>
      <c r="D69" s="29">
        <v>198302.27</v>
      </c>
    </row>
    <row r="70" spans="1:4" ht="15">
      <c r="A70" s="10" t="s">
        <v>9</v>
      </c>
      <c r="B70" s="12"/>
      <c r="C70" s="12"/>
      <c r="D70" s="29">
        <v>82517.91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11273</v>
      </c>
    </row>
    <row r="73" spans="1:4" ht="15.75">
      <c r="A73" s="23" t="s">
        <v>105</v>
      </c>
      <c r="B73" s="24"/>
      <c r="C73" s="35"/>
      <c r="D73" s="50">
        <f>SUM(D60:D72)</f>
        <v>965377.58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SUM(D55+D56-D73)</f>
        <v>205752.56999999995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6"/>
      <c r="C84" s="89"/>
      <c r="D84" s="89"/>
      <c r="E84" s="61" t="s">
        <v>159</v>
      </c>
      <c r="F84" s="97"/>
    </row>
    <row r="85" spans="1:6" ht="15">
      <c r="A85" s="11" t="s">
        <v>148</v>
      </c>
      <c r="B85" s="11" t="s">
        <v>257</v>
      </c>
      <c r="C85" s="16"/>
      <c r="D85" s="9"/>
      <c r="E85" s="101">
        <v>40584</v>
      </c>
      <c r="F85" s="11">
        <v>560.61</v>
      </c>
    </row>
    <row r="86" spans="1:6" ht="15">
      <c r="A86" s="11" t="s">
        <v>148</v>
      </c>
      <c r="B86" s="11" t="s">
        <v>258</v>
      </c>
      <c r="C86" s="16"/>
      <c r="D86" s="9"/>
      <c r="E86" s="101">
        <v>40643</v>
      </c>
      <c r="F86" s="11">
        <v>32778.76</v>
      </c>
    </row>
    <row r="87" spans="1:6" ht="15">
      <c r="A87" s="11" t="s">
        <v>148</v>
      </c>
      <c r="B87" s="69" t="s">
        <v>259</v>
      </c>
      <c r="C87" s="16"/>
      <c r="D87" s="9"/>
      <c r="E87" s="101">
        <v>40796</v>
      </c>
      <c r="F87" s="99">
        <v>10039.16</v>
      </c>
    </row>
    <row r="88" spans="1:6" ht="15">
      <c r="A88" s="11" t="s">
        <v>148</v>
      </c>
      <c r="B88" s="11" t="s">
        <v>260</v>
      </c>
      <c r="C88" s="16"/>
      <c r="D88" s="9"/>
      <c r="E88" s="101">
        <v>40830</v>
      </c>
      <c r="F88" s="100">
        <v>4950.74</v>
      </c>
    </row>
    <row r="89" spans="1:6" ht="15">
      <c r="A89" s="11" t="s">
        <v>148</v>
      </c>
      <c r="B89" s="11" t="s">
        <v>261</v>
      </c>
      <c r="C89" s="16"/>
      <c r="D89" s="9"/>
      <c r="E89" s="101">
        <v>40857</v>
      </c>
      <c r="F89" s="11">
        <v>31327.85</v>
      </c>
    </row>
    <row r="90" spans="1:6" ht="15">
      <c r="A90" s="11" t="s">
        <v>148</v>
      </c>
      <c r="B90" s="11" t="s">
        <v>262</v>
      </c>
      <c r="C90" s="16"/>
      <c r="D90" s="9"/>
      <c r="E90" s="101">
        <v>40887</v>
      </c>
      <c r="F90" s="11">
        <v>2860.79</v>
      </c>
    </row>
    <row r="91" spans="1:6" ht="15">
      <c r="A91" s="11" t="s">
        <v>95</v>
      </c>
      <c r="B91" s="102"/>
      <c r="C91" s="103"/>
      <c r="D91" s="79"/>
      <c r="E91" s="57"/>
      <c r="F91" s="61">
        <f>SUM(F85:F90)</f>
        <v>82517.90999999999</v>
      </c>
    </row>
    <row r="92" spans="1:6" ht="15.75">
      <c r="A92" s="15" t="s">
        <v>21</v>
      </c>
      <c r="B92" s="15"/>
      <c r="C92" s="15"/>
      <c r="D92" s="15" t="s">
        <v>131</v>
      </c>
      <c r="E92" s="2"/>
      <c r="F92" s="2"/>
    </row>
    <row r="93" spans="1:6" ht="15">
      <c r="A93" s="2" t="s">
        <v>425</v>
      </c>
      <c r="B93" s="2"/>
      <c r="C93" s="2"/>
      <c r="D93" s="2" t="s">
        <v>22</v>
      </c>
      <c r="E93" s="2"/>
      <c r="F93" s="2"/>
    </row>
    <row r="94" spans="1:6" ht="15">
      <c r="A94" s="2" t="s">
        <v>23</v>
      </c>
      <c r="B94" s="2"/>
      <c r="C94" s="2"/>
      <c r="D94" s="2" t="s">
        <v>168</v>
      </c>
      <c r="E94" s="2"/>
      <c r="F94" s="2"/>
    </row>
    <row r="95" spans="1:6" ht="15">
      <c r="A95" s="2" t="s">
        <v>12</v>
      </c>
      <c r="B95" s="2"/>
      <c r="C95" s="2"/>
      <c r="D95" s="2" t="s">
        <v>24</v>
      </c>
      <c r="E95" s="2"/>
      <c r="F95" s="2"/>
    </row>
    <row r="96" spans="1:6" ht="15">
      <c r="A96" s="2" t="s">
        <v>13</v>
      </c>
      <c r="B96" s="2"/>
      <c r="C96" s="2"/>
      <c r="D96" s="2" t="s">
        <v>429</v>
      </c>
      <c r="E96" s="2"/>
      <c r="F96" s="2"/>
    </row>
    <row r="97" spans="1:6" ht="15">
      <c r="A97" s="2" t="s">
        <v>25</v>
      </c>
      <c r="B97" s="2"/>
      <c r="C97" s="2"/>
      <c r="D97" s="2" t="s">
        <v>26</v>
      </c>
      <c r="E97" s="2"/>
      <c r="F97" s="2"/>
    </row>
    <row r="98" spans="1:6" ht="15">
      <c r="A98" s="2" t="s">
        <v>35</v>
      </c>
      <c r="B98" s="2"/>
      <c r="C98" s="2"/>
      <c r="D98" s="2" t="s">
        <v>27</v>
      </c>
      <c r="E98" s="2"/>
      <c r="F98" s="2"/>
    </row>
    <row r="99" spans="1:6" ht="15">
      <c r="A99" s="2" t="s">
        <v>130</v>
      </c>
      <c r="B99" s="2"/>
      <c r="C99" s="2"/>
      <c r="D99" s="17" t="s">
        <v>139</v>
      </c>
      <c r="E99" s="2"/>
      <c r="F99" s="2"/>
    </row>
    <row r="100" spans="1:6" ht="15">
      <c r="A100" s="2"/>
      <c r="B100" s="2"/>
      <c r="C100" s="2"/>
      <c r="D100" s="17"/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5.75">
      <c r="A102" s="15"/>
      <c r="B102" s="15"/>
      <c r="C102" s="15"/>
      <c r="D102" s="15"/>
      <c r="E102" s="2"/>
      <c r="F102" s="144"/>
    </row>
    <row r="103" spans="1:6" ht="12.75">
      <c r="A103" s="143" t="s">
        <v>417</v>
      </c>
      <c r="B103" s="143" t="s">
        <v>428</v>
      </c>
      <c r="C103" s="143"/>
      <c r="D103" s="143"/>
      <c r="E103" s="143" t="s">
        <v>419</v>
      </c>
      <c r="F103" s="143">
        <v>103.64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5">
    <mergeCell ref="A62:C62"/>
    <mergeCell ref="A65:C65"/>
    <mergeCell ref="A80:F80"/>
    <mergeCell ref="A81:F81"/>
    <mergeCell ref="A77:F77"/>
    <mergeCell ref="A78:F78"/>
    <mergeCell ref="A79:F79"/>
    <mergeCell ref="A66:C66"/>
    <mergeCell ref="A7:F7"/>
    <mergeCell ref="A14:F14"/>
    <mergeCell ref="D15:E15"/>
    <mergeCell ref="D16:E16"/>
    <mergeCell ref="D1:F1"/>
    <mergeCell ref="E5:F5"/>
    <mergeCell ref="A6:F6"/>
    <mergeCell ref="C2:F2"/>
    <mergeCell ref="A60:B60"/>
    <mergeCell ref="A61:C61"/>
    <mergeCell ref="A34:F34"/>
    <mergeCell ref="A35:F35"/>
    <mergeCell ref="A55:C55"/>
    <mergeCell ref="A58:C58"/>
    <mergeCell ref="A49:F49"/>
    <mergeCell ref="A54:F54"/>
    <mergeCell ref="A56:C5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A52" sqref="A52"/>
    </sheetView>
  </sheetViews>
  <sheetFormatPr defaultColWidth="9.00390625" defaultRowHeight="12.75"/>
  <cols>
    <col min="1" max="1" width="26.375" style="0" customWidth="1"/>
    <col min="2" max="3" width="14.25390625" style="0" customWidth="1"/>
    <col min="4" max="4" width="15.375" style="0" customWidth="1"/>
    <col min="5" max="5" width="17.75390625" style="0" customWidth="1"/>
    <col min="6" max="6" width="14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31</v>
      </c>
      <c r="F10" s="2"/>
    </row>
    <row r="11" spans="1:6" ht="15.75">
      <c r="A11" s="18" t="s">
        <v>28</v>
      </c>
      <c r="B11" s="15"/>
      <c r="C11" s="2"/>
      <c r="D11" s="2"/>
      <c r="E11" s="15" t="s">
        <v>87</v>
      </c>
      <c r="F11" s="2"/>
    </row>
    <row r="12" spans="1:6" ht="15.75">
      <c r="A12" s="18" t="s">
        <v>29</v>
      </c>
      <c r="B12" s="2"/>
      <c r="C12" s="2"/>
      <c r="D12" s="2"/>
      <c r="E12" s="15" t="s">
        <v>263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757042.32</v>
      </c>
      <c r="C19" s="11">
        <v>739216.57</v>
      </c>
      <c r="D19" s="11">
        <v>92929.55</v>
      </c>
      <c r="E19" s="11">
        <v>29842.69</v>
      </c>
      <c r="F19" s="5"/>
    </row>
    <row r="20" spans="1:6" ht="15">
      <c r="A20" s="11" t="s">
        <v>12</v>
      </c>
      <c r="B20" s="11">
        <v>152522.16</v>
      </c>
      <c r="C20" s="11">
        <v>148860.5</v>
      </c>
      <c r="D20" s="11">
        <v>20723.54</v>
      </c>
      <c r="E20" s="11">
        <v>8013.36</v>
      </c>
      <c r="F20" s="6"/>
    </row>
    <row r="21" spans="1:6" ht="15">
      <c r="A21" s="11" t="s">
        <v>11</v>
      </c>
      <c r="B21" s="11">
        <v>60087.36</v>
      </c>
      <c r="C21" s="11">
        <v>58564.31</v>
      </c>
      <c r="D21" s="11">
        <v>7425.11</v>
      </c>
      <c r="E21" s="11">
        <v>2417.83</v>
      </c>
      <c r="F21" s="6"/>
    </row>
    <row r="22" spans="1:6" ht="15">
      <c r="A22" s="11" t="s">
        <v>13</v>
      </c>
      <c r="B22" s="11">
        <v>236680.35</v>
      </c>
      <c r="C22" s="11">
        <v>232959.05</v>
      </c>
      <c r="D22" s="11">
        <v>31269.08</v>
      </c>
      <c r="E22" s="11">
        <v>11504.88</v>
      </c>
      <c r="F22" s="6"/>
    </row>
    <row r="23" spans="1:6" ht="15">
      <c r="A23" s="11" t="s">
        <v>67</v>
      </c>
      <c r="B23" s="11">
        <v>93255.32</v>
      </c>
      <c r="C23" s="11">
        <v>79019.51</v>
      </c>
      <c r="D23" s="11">
        <v>14235.81</v>
      </c>
      <c r="E23" s="11">
        <v>2884.87</v>
      </c>
      <c r="F23" s="6"/>
    </row>
    <row r="24" spans="1:6" ht="15.75">
      <c r="A24" s="14" t="s">
        <v>95</v>
      </c>
      <c r="B24" s="14">
        <f>SUM(B19:B23)</f>
        <v>1299587.51</v>
      </c>
      <c r="C24" s="14">
        <f>SUM(C19:C23)</f>
        <v>1258619.94</v>
      </c>
      <c r="D24" s="14">
        <f>SUM(D19:D23)</f>
        <v>166583.09</v>
      </c>
      <c r="E24" s="14">
        <f>SUM(E19:E23)</f>
        <v>54663.63</v>
      </c>
      <c r="F24" s="68"/>
    </row>
    <row r="25" spans="1:6" ht="15.75">
      <c r="A25" s="11" t="s">
        <v>10</v>
      </c>
      <c r="B25" s="11">
        <v>124170.3</v>
      </c>
      <c r="C25" s="11">
        <v>121622.26</v>
      </c>
      <c r="D25" s="11">
        <v>15666.46</v>
      </c>
      <c r="E25" s="11">
        <v>5281.21</v>
      </c>
      <c r="F25" s="68"/>
    </row>
    <row r="26" spans="1:6" ht="15.75">
      <c r="A26" s="14" t="s">
        <v>14</v>
      </c>
      <c r="B26" s="14">
        <f>SUM(B24:B25)</f>
        <v>1423757.81</v>
      </c>
      <c r="C26" s="14">
        <f>SUM(C24:C25)</f>
        <v>1380242.2</v>
      </c>
      <c r="D26" s="14">
        <f>SUM(D24:D25)</f>
        <v>182249.55</v>
      </c>
      <c r="E26" s="14">
        <f>SUM(E24:E25)</f>
        <v>59944.84</v>
      </c>
      <c r="F26" s="41">
        <v>96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1581001.6</v>
      </c>
      <c r="C28" s="61">
        <v>1503707.15</v>
      </c>
      <c r="D28" s="61">
        <v>315370.25</v>
      </c>
      <c r="E28" s="61">
        <v>82198.82</v>
      </c>
      <c r="F28" s="68"/>
    </row>
    <row r="29" spans="1:6" ht="15.75">
      <c r="A29" s="69" t="s">
        <v>127</v>
      </c>
      <c r="B29" s="71">
        <v>926410.75</v>
      </c>
      <c r="C29" s="61">
        <v>885195.42</v>
      </c>
      <c r="D29" s="61">
        <v>125174.75</v>
      </c>
      <c r="E29" s="61">
        <v>46248.72</v>
      </c>
      <c r="F29" s="68"/>
    </row>
    <row r="30" spans="1:6" ht="15.75">
      <c r="A30" s="69" t="s">
        <v>256</v>
      </c>
      <c r="B30" s="71">
        <v>626304.86</v>
      </c>
      <c r="C30" s="61">
        <v>610430.44</v>
      </c>
      <c r="D30" s="61">
        <v>66696.37</v>
      </c>
      <c r="E30" s="61">
        <v>15965.81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3133717.21</v>
      </c>
      <c r="C32" s="14">
        <f>SUM(C28:C31)</f>
        <v>2999333.01</v>
      </c>
      <c r="D32" s="14">
        <f>SUM(D28:D31)</f>
        <v>507241.37</v>
      </c>
      <c r="E32" s="14">
        <f>SUM(E28:E31)</f>
        <v>144413.35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168506.6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121622.26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121622.26</v>
      </c>
    </row>
    <row r="40" spans="1:6" ht="15.75">
      <c r="A40" s="37" t="s">
        <v>17</v>
      </c>
      <c r="B40" s="38"/>
      <c r="C40" s="12"/>
      <c r="D40" s="12"/>
      <c r="E40" s="36"/>
      <c r="F40" s="9">
        <v>42063.75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248065.11</v>
      </c>
    </row>
    <row r="44" spans="1:6" ht="15">
      <c r="A44" s="30" t="s">
        <v>169</v>
      </c>
      <c r="B44" s="13"/>
      <c r="C44" s="13"/>
      <c r="D44" s="13"/>
      <c r="E44" s="13"/>
      <c r="F44" s="7">
        <v>-83104.79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164960.32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 t="s">
        <v>176</v>
      </c>
      <c r="B49" s="167"/>
      <c r="C49" s="167"/>
      <c r="D49" s="167"/>
      <c r="E49" s="167"/>
      <c r="F49" s="167"/>
    </row>
    <row r="50" spans="1:6" ht="15">
      <c r="A50" s="80" t="s">
        <v>145</v>
      </c>
      <c r="B50" s="80" t="s">
        <v>172</v>
      </c>
      <c r="C50" s="95" t="s">
        <v>174</v>
      </c>
      <c r="D50" s="74"/>
      <c r="E50" s="93" t="s">
        <v>173</v>
      </c>
      <c r="F50" s="94" t="s">
        <v>119</v>
      </c>
    </row>
    <row r="51" spans="1:6" ht="15">
      <c r="A51" s="86" t="s">
        <v>184</v>
      </c>
      <c r="B51" s="86"/>
      <c r="C51" s="75"/>
      <c r="D51" s="76"/>
      <c r="E51" s="61" t="s">
        <v>159</v>
      </c>
      <c r="F51" s="73"/>
    </row>
    <row r="52" spans="1:6" ht="15">
      <c r="A52" s="61" t="s">
        <v>264</v>
      </c>
      <c r="B52" s="61" t="s">
        <v>265</v>
      </c>
      <c r="C52" s="78"/>
      <c r="D52" s="105"/>
      <c r="E52" s="77">
        <v>40875</v>
      </c>
      <c r="F52" s="61">
        <v>42063.75</v>
      </c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85095.41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1299587.51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.75">
      <c r="A58" s="42"/>
      <c r="B58" s="43"/>
      <c r="C58" s="44"/>
      <c r="D58" s="46" t="s">
        <v>4</v>
      </c>
    </row>
    <row r="59" spans="1:4" ht="15">
      <c r="A59" s="172" t="s">
        <v>97</v>
      </c>
      <c r="B59" s="173"/>
      <c r="C59" s="54"/>
      <c r="D59" s="57">
        <v>406102.08</v>
      </c>
    </row>
    <row r="60" spans="1:4" ht="15">
      <c r="A60" s="172" t="s">
        <v>100</v>
      </c>
      <c r="B60" s="173"/>
      <c r="C60" s="174"/>
      <c r="D60" s="57">
        <v>24033</v>
      </c>
    </row>
    <row r="61" spans="1:4" ht="15">
      <c r="A61" s="172" t="s">
        <v>101</v>
      </c>
      <c r="B61" s="173"/>
      <c r="C61" s="174"/>
      <c r="D61" s="29">
        <v>6470.44</v>
      </c>
    </row>
    <row r="62" spans="1:4" ht="15">
      <c r="A62" s="55" t="s">
        <v>170</v>
      </c>
      <c r="B62" s="72"/>
      <c r="C62" s="72"/>
      <c r="D62" s="29">
        <v>8319.12</v>
      </c>
    </row>
    <row r="63" spans="1:4" ht="15">
      <c r="A63" s="55" t="s">
        <v>102</v>
      </c>
      <c r="B63" s="56"/>
      <c r="C63" s="56"/>
      <c r="D63" s="29">
        <v>95433.36</v>
      </c>
    </row>
    <row r="64" spans="1:4" ht="15">
      <c r="A64" s="175" t="s">
        <v>103</v>
      </c>
      <c r="B64" s="154"/>
      <c r="C64" s="155"/>
      <c r="D64" s="29">
        <v>69711.2</v>
      </c>
    </row>
    <row r="65" spans="1:4" ht="15">
      <c r="A65" s="175" t="s">
        <v>104</v>
      </c>
      <c r="B65" s="154"/>
      <c r="C65" s="155"/>
      <c r="D65" s="29">
        <v>29749.06</v>
      </c>
    </row>
    <row r="66" spans="1:4" ht="15">
      <c r="A66" s="8" t="s">
        <v>12</v>
      </c>
      <c r="B66" s="16"/>
      <c r="C66" s="9"/>
      <c r="D66" s="57">
        <v>152522.16</v>
      </c>
    </row>
    <row r="67" spans="1:4" ht="15">
      <c r="A67" s="10" t="s">
        <v>11</v>
      </c>
      <c r="B67" s="12"/>
      <c r="C67" s="12"/>
      <c r="D67" s="29">
        <v>60087.36</v>
      </c>
    </row>
    <row r="68" spans="1:4" ht="15">
      <c r="A68" s="10" t="s">
        <v>13</v>
      </c>
      <c r="B68" s="12"/>
      <c r="C68" s="12"/>
      <c r="D68" s="29">
        <v>236680.35</v>
      </c>
    </row>
    <row r="69" spans="1:4" ht="15">
      <c r="A69" s="10" t="s">
        <v>9</v>
      </c>
      <c r="B69" s="12"/>
      <c r="C69" s="12"/>
      <c r="D69" s="29">
        <v>285389.16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13802</v>
      </c>
    </row>
    <row r="72" spans="1:4" ht="15.75">
      <c r="A72" s="23" t="s">
        <v>105</v>
      </c>
      <c r="B72" s="24"/>
      <c r="C72" s="35"/>
      <c r="D72" s="50">
        <f>SUM(D59:D71)</f>
        <v>1388299.29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-3616.3700000001118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61" t="s">
        <v>148</v>
      </c>
      <c r="B84" s="11" t="s">
        <v>266</v>
      </c>
      <c r="C84" s="16"/>
      <c r="D84" s="9"/>
      <c r="E84" s="101">
        <v>40612</v>
      </c>
      <c r="F84" s="11">
        <v>422.78</v>
      </c>
    </row>
    <row r="85" spans="1:6" ht="15">
      <c r="A85" s="61" t="s">
        <v>148</v>
      </c>
      <c r="B85" s="11" t="s">
        <v>267</v>
      </c>
      <c r="C85" s="16"/>
      <c r="D85" s="9"/>
      <c r="E85" s="101">
        <v>40612</v>
      </c>
      <c r="F85" s="11">
        <v>29472.06</v>
      </c>
    </row>
    <row r="86" spans="1:6" ht="15">
      <c r="A86" s="61" t="s">
        <v>148</v>
      </c>
      <c r="B86" s="11" t="s">
        <v>268</v>
      </c>
      <c r="C86" s="16"/>
      <c r="D86" s="9"/>
      <c r="E86" s="101">
        <v>40612</v>
      </c>
      <c r="F86" s="11">
        <v>3419.41</v>
      </c>
    </row>
    <row r="87" spans="1:6" ht="15">
      <c r="A87" s="61" t="s">
        <v>148</v>
      </c>
      <c r="B87" s="11" t="s">
        <v>269</v>
      </c>
      <c r="C87" s="16"/>
      <c r="D87" s="9"/>
      <c r="E87" s="101">
        <v>40704</v>
      </c>
      <c r="F87" s="11">
        <v>17479.64</v>
      </c>
    </row>
    <row r="88" spans="1:6" ht="15">
      <c r="A88" s="61" t="s">
        <v>148</v>
      </c>
      <c r="B88" s="11" t="s">
        <v>270</v>
      </c>
      <c r="C88" s="16"/>
      <c r="D88" s="9"/>
      <c r="E88" s="101">
        <v>40734</v>
      </c>
      <c r="F88" s="11">
        <v>60745.36</v>
      </c>
    </row>
    <row r="89" spans="1:6" ht="15">
      <c r="A89" s="61" t="s">
        <v>177</v>
      </c>
      <c r="B89" s="11" t="s">
        <v>179</v>
      </c>
      <c r="C89" s="16"/>
      <c r="D89" s="9"/>
      <c r="E89" s="101">
        <v>40730</v>
      </c>
      <c r="F89" s="11">
        <v>18000</v>
      </c>
    </row>
    <row r="90" spans="1:6" ht="15">
      <c r="A90" s="61" t="s">
        <v>148</v>
      </c>
      <c r="B90" s="11" t="s">
        <v>243</v>
      </c>
      <c r="C90" s="16"/>
      <c r="D90" s="9"/>
      <c r="E90" s="101">
        <v>40785</v>
      </c>
      <c r="F90" s="11">
        <v>101586.16</v>
      </c>
    </row>
    <row r="91" spans="1:6" ht="15">
      <c r="A91" s="61" t="s">
        <v>148</v>
      </c>
      <c r="B91" s="117" t="s">
        <v>271</v>
      </c>
      <c r="C91" s="12"/>
      <c r="D91" s="36"/>
      <c r="E91" s="101">
        <v>40796</v>
      </c>
      <c r="F91" s="99">
        <v>1653.07</v>
      </c>
    </row>
    <row r="92" spans="1:6" ht="15">
      <c r="A92" s="93" t="s">
        <v>148</v>
      </c>
      <c r="B92" s="53" t="s">
        <v>157</v>
      </c>
      <c r="C92" s="16"/>
      <c r="D92" s="9"/>
      <c r="E92" s="101">
        <v>40796</v>
      </c>
      <c r="F92" s="99">
        <v>272.2</v>
      </c>
    </row>
    <row r="93" spans="1:6" ht="15">
      <c r="A93" s="61" t="s">
        <v>148</v>
      </c>
      <c r="B93" s="7" t="s">
        <v>272</v>
      </c>
      <c r="C93" s="13"/>
      <c r="D93" s="66"/>
      <c r="E93" s="101">
        <v>40887</v>
      </c>
      <c r="F93" s="11">
        <v>52338.48</v>
      </c>
    </row>
    <row r="94" spans="1:6" ht="15">
      <c r="A94" s="11" t="s">
        <v>95</v>
      </c>
      <c r="B94" s="102"/>
      <c r="C94" s="103"/>
      <c r="D94" s="79"/>
      <c r="E94" s="57"/>
      <c r="F94" s="61">
        <f>SUM(F84:F93)</f>
        <v>285389.16000000003</v>
      </c>
    </row>
    <row r="95" spans="1:6" ht="15.75">
      <c r="A95" s="15" t="s">
        <v>21</v>
      </c>
      <c r="B95" s="15"/>
      <c r="C95" s="15"/>
      <c r="D95" s="15" t="s">
        <v>131</v>
      </c>
      <c r="E95" s="2"/>
      <c r="F95" s="2"/>
    </row>
    <row r="96" spans="1:6" ht="15">
      <c r="A96" s="2" t="s">
        <v>425</v>
      </c>
      <c r="B96" s="2"/>
      <c r="C96" s="2"/>
      <c r="D96" s="2" t="s">
        <v>22</v>
      </c>
      <c r="E96" s="2"/>
      <c r="F96" s="2"/>
    </row>
    <row r="97" spans="1:6" ht="15">
      <c r="A97" s="2" t="s">
        <v>23</v>
      </c>
      <c r="B97" s="2"/>
      <c r="C97" s="2"/>
      <c r="D97" s="2" t="s">
        <v>168</v>
      </c>
      <c r="E97" s="2"/>
      <c r="F97" s="2"/>
    </row>
    <row r="98" spans="1:6" ht="15">
      <c r="A98" s="2" t="s">
        <v>12</v>
      </c>
      <c r="B98" s="2"/>
      <c r="C98" s="2"/>
      <c r="D98" s="2" t="s">
        <v>24</v>
      </c>
      <c r="E98" s="2"/>
      <c r="F98" s="2"/>
    </row>
    <row r="99" spans="1:6" ht="15">
      <c r="A99" s="2" t="s">
        <v>13</v>
      </c>
      <c r="B99" s="2"/>
      <c r="C99" s="2"/>
      <c r="D99" s="2" t="s">
        <v>429</v>
      </c>
      <c r="E99" s="2"/>
      <c r="F99" s="2"/>
    </row>
    <row r="100" spans="1:6" ht="15">
      <c r="A100" s="2" t="s">
        <v>25</v>
      </c>
      <c r="B100" s="2"/>
      <c r="C100" s="2"/>
      <c r="D100" s="2" t="s">
        <v>26</v>
      </c>
      <c r="E100" s="2"/>
      <c r="F100" s="2"/>
    </row>
    <row r="101" spans="1:6" ht="15">
      <c r="A101" s="2" t="s">
        <v>35</v>
      </c>
      <c r="B101" s="2"/>
      <c r="C101" s="2"/>
      <c r="D101" s="2" t="s">
        <v>27</v>
      </c>
      <c r="E101" s="2"/>
      <c r="F101" s="2"/>
    </row>
    <row r="102" spans="1:6" ht="15">
      <c r="A102" s="2" t="s">
        <v>130</v>
      </c>
      <c r="B102" s="2"/>
      <c r="C102" s="2"/>
      <c r="D102" s="17" t="s">
        <v>139</v>
      </c>
      <c r="E102" s="2"/>
      <c r="F102" s="2"/>
    </row>
    <row r="103" spans="1:6" ht="15.75">
      <c r="A103" s="15" t="s">
        <v>132</v>
      </c>
      <c r="B103" s="15"/>
      <c r="C103" s="15"/>
      <c r="D103" s="15"/>
      <c r="E103" s="2"/>
      <c r="F103" s="144" t="s">
        <v>416</v>
      </c>
    </row>
    <row r="104" spans="1:6" ht="12.75">
      <c r="A104" s="143" t="s">
        <v>417</v>
      </c>
      <c r="B104" s="143" t="s">
        <v>428</v>
      </c>
      <c r="C104" s="143"/>
      <c r="D104" s="143"/>
      <c r="E104" s="143" t="s">
        <v>419</v>
      </c>
      <c r="F104" s="143">
        <v>103.64</v>
      </c>
    </row>
    <row r="105" spans="1:6" ht="12.75">
      <c r="A105" s="143" t="s">
        <v>418</v>
      </c>
      <c r="B105" s="143" t="s">
        <v>140</v>
      </c>
      <c r="C105" s="143"/>
      <c r="D105" s="143"/>
      <c r="E105" s="143" t="s">
        <v>424</v>
      </c>
      <c r="F105" s="143">
        <v>1177.19</v>
      </c>
    </row>
    <row r="106" spans="1:6" ht="12.75">
      <c r="A106" s="143" t="s">
        <v>420</v>
      </c>
      <c r="B106" s="143" t="s">
        <v>141</v>
      </c>
      <c r="C106" s="143"/>
      <c r="D106" s="143"/>
      <c r="E106" s="143" t="s">
        <v>419</v>
      </c>
      <c r="F106" s="143">
        <v>16.38</v>
      </c>
    </row>
    <row r="107" spans="1:6" ht="12.75">
      <c r="A107" s="143" t="s">
        <v>421</v>
      </c>
      <c r="B107" s="143" t="s">
        <v>141</v>
      </c>
      <c r="C107" s="143"/>
      <c r="D107" s="143"/>
      <c r="E107" s="143" t="s">
        <v>419</v>
      </c>
      <c r="F107" s="143">
        <v>10.28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5">
    <mergeCell ref="D15:E15"/>
    <mergeCell ref="D16:E16"/>
    <mergeCell ref="D1:F1"/>
    <mergeCell ref="E5:F5"/>
    <mergeCell ref="A6:F6"/>
    <mergeCell ref="C2:F2"/>
    <mergeCell ref="A7:F7"/>
    <mergeCell ref="A14:F14"/>
    <mergeCell ref="A56:C56"/>
    <mergeCell ref="A59:B59"/>
    <mergeCell ref="A55:C55"/>
    <mergeCell ref="A57:C57"/>
    <mergeCell ref="A34:F34"/>
    <mergeCell ref="A35:F35"/>
    <mergeCell ref="A49:F49"/>
    <mergeCell ref="A54:F54"/>
    <mergeCell ref="A60:C60"/>
    <mergeCell ref="A61:C61"/>
    <mergeCell ref="A79:F79"/>
    <mergeCell ref="A80:F80"/>
    <mergeCell ref="A76:F76"/>
    <mergeCell ref="A77:F77"/>
    <mergeCell ref="A78:F78"/>
    <mergeCell ref="A64:C64"/>
    <mergeCell ref="A65:C6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8">
      <selection activeCell="B104" sqref="B104:F104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14.25390625" style="0" customWidth="1"/>
    <col min="4" max="4" width="16.375" style="0" customWidth="1"/>
    <col min="5" max="5" width="17.125" style="0" customWidth="1"/>
    <col min="6" max="6" width="15.1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53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31</v>
      </c>
      <c r="F10" s="2"/>
    </row>
    <row r="11" spans="1:6" ht="15.75">
      <c r="A11" s="18" t="s">
        <v>28</v>
      </c>
      <c r="B11" s="15"/>
      <c r="C11" s="2"/>
      <c r="D11" s="2"/>
      <c r="E11" s="15" t="s">
        <v>111</v>
      </c>
      <c r="F11" s="2"/>
    </row>
    <row r="12" spans="1:6" ht="15.75">
      <c r="A12" s="18" t="s">
        <v>29</v>
      </c>
      <c r="B12" s="2"/>
      <c r="C12" s="2"/>
      <c r="D12" s="2"/>
      <c r="E12" s="15" t="s">
        <v>273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843843.22</v>
      </c>
      <c r="C19" s="11">
        <v>827734.88</v>
      </c>
      <c r="D19" s="11">
        <v>102909.91</v>
      </c>
      <c r="E19" s="11">
        <v>32602.87</v>
      </c>
      <c r="F19" s="5"/>
    </row>
    <row r="20" spans="1:6" ht="15">
      <c r="A20" s="11" t="s">
        <v>12</v>
      </c>
      <c r="B20" s="11">
        <v>170008.99</v>
      </c>
      <c r="C20" s="11">
        <v>166738.16</v>
      </c>
      <c r="D20" s="11">
        <v>24660.55</v>
      </c>
      <c r="E20" s="11">
        <v>10495.79</v>
      </c>
      <c r="F20" s="6"/>
    </row>
    <row r="21" spans="1:6" ht="15">
      <c r="A21" s="11" t="s">
        <v>11</v>
      </c>
      <c r="B21" s="11">
        <v>17689.29</v>
      </c>
      <c r="C21" s="11">
        <v>24709.69</v>
      </c>
      <c r="D21" s="11">
        <v>-338.67</v>
      </c>
      <c r="E21" s="11">
        <v>-338.67</v>
      </c>
      <c r="F21" s="6"/>
    </row>
    <row r="22" spans="1:6" ht="15">
      <c r="A22" s="11" t="s">
        <v>13</v>
      </c>
      <c r="B22" s="11">
        <v>272747.04</v>
      </c>
      <c r="C22" s="11">
        <v>273689.68</v>
      </c>
      <c r="D22" s="11">
        <v>41777.77</v>
      </c>
      <c r="E22" s="11">
        <v>19048.85</v>
      </c>
      <c r="F22" s="6"/>
    </row>
    <row r="23" spans="1:6" ht="15">
      <c r="A23" s="11" t="s">
        <v>67</v>
      </c>
      <c r="B23" s="11">
        <v>72880.62</v>
      </c>
      <c r="C23" s="11">
        <v>61894.33</v>
      </c>
      <c r="D23" s="11">
        <v>10986.29</v>
      </c>
      <c r="E23" s="11">
        <v>2888.55</v>
      </c>
      <c r="F23" s="6"/>
    </row>
    <row r="24" spans="1:6" ht="15.75">
      <c r="A24" s="14" t="s">
        <v>95</v>
      </c>
      <c r="B24" s="14">
        <f>SUM(B19:B23)</f>
        <v>1377169.1600000001</v>
      </c>
      <c r="C24" s="14">
        <f>SUM(C19:C23)</f>
        <v>1354766.74</v>
      </c>
      <c r="D24" s="14">
        <f>SUM(D19:D23)</f>
        <v>179995.85</v>
      </c>
      <c r="E24" s="14">
        <f>SUM(E19:E23)</f>
        <v>64697.39000000001</v>
      </c>
      <c r="F24" s="68"/>
    </row>
    <row r="25" spans="1:6" ht="15.75">
      <c r="A25" s="11" t="s">
        <v>10</v>
      </c>
      <c r="B25" s="11">
        <v>135807.39</v>
      </c>
      <c r="C25" s="11">
        <v>133221.03</v>
      </c>
      <c r="D25" s="11">
        <v>12195.24</v>
      </c>
      <c r="E25" s="11">
        <v>855.37</v>
      </c>
      <c r="F25" s="68"/>
    </row>
    <row r="26" spans="1:6" ht="15.75">
      <c r="A26" s="14" t="s">
        <v>14</v>
      </c>
      <c r="B26" s="14">
        <f>SUM(B24:B25)</f>
        <v>1512976.5500000003</v>
      </c>
      <c r="C26" s="14">
        <f>SUM(C24:C25)</f>
        <v>1487987.77</v>
      </c>
      <c r="D26" s="14">
        <f>SUM(D24:D25)</f>
        <v>192191.09</v>
      </c>
      <c r="E26" s="14">
        <f>SUM(E24:E25)</f>
        <v>65552.76000000001</v>
      </c>
      <c r="F26" s="41">
        <v>96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1762472.25</v>
      </c>
      <c r="C28" s="61">
        <v>1678496.13</v>
      </c>
      <c r="D28" s="61">
        <v>392733.21</v>
      </c>
      <c r="E28" s="61">
        <v>132875.37</v>
      </c>
      <c r="F28" s="68"/>
    </row>
    <row r="29" spans="1:6" ht="15.75">
      <c r="A29" s="69" t="s">
        <v>127</v>
      </c>
      <c r="B29" s="71">
        <v>923079.52</v>
      </c>
      <c r="C29" s="61">
        <v>903227.37</v>
      </c>
      <c r="D29" s="61">
        <v>169983.61</v>
      </c>
      <c r="E29" s="61">
        <v>88202.73</v>
      </c>
      <c r="F29" s="68"/>
    </row>
    <row r="30" spans="1:6" ht="15.75">
      <c r="A30" s="69" t="s">
        <v>256</v>
      </c>
      <c r="B30" s="71">
        <v>642264.07</v>
      </c>
      <c r="C30" s="61">
        <v>631014.77</v>
      </c>
      <c r="D30" s="61">
        <v>99922.45</v>
      </c>
      <c r="E30" s="61">
        <v>46897.64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3327815.84</v>
      </c>
      <c r="C32" s="14">
        <f>SUM(C28:C31)</f>
        <v>3212738.27</v>
      </c>
      <c r="D32" s="14">
        <f>SUM(D28:D31)</f>
        <v>662639.27</v>
      </c>
      <c r="E32" s="14">
        <f>SUM(E28:E31)</f>
        <v>267975.74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8072.83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133221.03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133221.03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141293.86</v>
      </c>
    </row>
    <row r="44" spans="1:6" ht="15">
      <c r="A44" s="30" t="s">
        <v>169</v>
      </c>
      <c r="B44" s="13"/>
      <c r="C44" s="13"/>
      <c r="D44" s="13"/>
      <c r="E44" s="13"/>
      <c r="F44" s="7">
        <v>46622.47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187916.33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5.75">
      <c r="A48" s="163" t="s">
        <v>128</v>
      </c>
      <c r="B48" s="163"/>
      <c r="C48" s="163"/>
      <c r="D48" s="163"/>
      <c r="E48" s="163"/>
      <c r="F48" s="163"/>
    </row>
    <row r="49" spans="1:6" ht="15.75">
      <c r="A49" s="179" t="s">
        <v>106</v>
      </c>
      <c r="B49" s="179"/>
      <c r="C49" s="179"/>
      <c r="D49" s="4">
        <v>261476.01</v>
      </c>
      <c r="E49" s="4"/>
      <c r="F49" s="4"/>
    </row>
    <row r="50" spans="1:6" ht="15.75">
      <c r="A50" s="179" t="s">
        <v>133</v>
      </c>
      <c r="B50" s="179"/>
      <c r="C50" s="179"/>
      <c r="D50" s="4">
        <f>SUM(B24)</f>
        <v>1377169.1600000001</v>
      </c>
      <c r="E50" s="4"/>
      <c r="F50" s="4"/>
    </row>
    <row r="51" spans="1:4" ht="15.75">
      <c r="A51" s="176" t="s">
        <v>99</v>
      </c>
      <c r="B51" s="177"/>
      <c r="C51" s="178"/>
      <c r="D51" s="45" t="s">
        <v>98</v>
      </c>
    </row>
    <row r="52" spans="1:4" ht="15.75">
      <c r="A52" s="42"/>
      <c r="B52" s="43"/>
      <c r="C52" s="44"/>
      <c r="D52" s="46" t="s">
        <v>4</v>
      </c>
    </row>
    <row r="53" spans="1:4" ht="15">
      <c r="A53" s="172" t="s">
        <v>97</v>
      </c>
      <c r="B53" s="173"/>
      <c r="C53" s="54"/>
      <c r="D53" s="57">
        <v>465972.66</v>
      </c>
    </row>
    <row r="54" spans="1:4" ht="15">
      <c r="A54" s="172" t="s">
        <v>100</v>
      </c>
      <c r="B54" s="173"/>
      <c r="C54" s="174"/>
      <c r="D54" s="57">
        <v>26783.64</v>
      </c>
    </row>
    <row r="55" spans="1:4" ht="15">
      <c r="A55" s="172" t="s">
        <v>101</v>
      </c>
      <c r="B55" s="173"/>
      <c r="C55" s="174"/>
      <c r="D55" s="29">
        <v>7210.8</v>
      </c>
    </row>
    <row r="56" spans="1:4" ht="15">
      <c r="A56" s="55" t="s">
        <v>170</v>
      </c>
      <c r="B56" s="72"/>
      <c r="C56" s="72"/>
      <c r="D56" s="29">
        <v>9271.2</v>
      </c>
    </row>
    <row r="57" spans="1:4" ht="15">
      <c r="A57" s="55" t="s">
        <v>102</v>
      </c>
      <c r="B57" s="56"/>
      <c r="C57" s="56"/>
      <c r="D57" s="29">
        <v>74565.36</v>
      </c>
    </row>
    <row r="58" spans="1:4" ht="15">
      <c r="A58" s="175" t="s">
        <v>103</v>
      </c>
      <c r="B58" s="154"/>
      <c r="C58" s="155"/>
      <c r="D58" s="29">
        <v>77689.61</v>
      </c>
    </row>
    <row r="59" spans="1:4" ht="15">
      <c r="A59" s="175" t="s">
        <v>104</v>
      </c>
      <c r="B59" s="154"/>
      <c r="C59" s="155"/>
      <c r="D59" s="29">
        <v>31748.45</v>
      </c>
    </row>
    <row r="60" spans="1:4" ht="15">
      <c r="A60" s="8" t="s">
        <v>12</v>
      </c>
      <c r="B60" s="16"/>
      <c r="C60" s="9"/>
      <c r="D60" s="57">
        <v>170008.99</v>
      </c>
    </row>
    <row r="61" spans="1:4" ht="15">
      <c r="A61" s="10" t="s">
        <v>11</v>
      </c>
      <c r="B61" s="12"/>
      <c r="C61" s="12"/>
      <c r="D61" s="29">
        <v>17689.29</v>
      </c>
    </row>
    <row r="62" spans="1:4" ht="15">
      <c r="A62" s="10" t="s">
        <v>13</v>
      </c>
      <c r="B62" s="12"/>
      <c r="C62" s="12"/>
      <c r="D62" s="29">
        <v>272747.04</v>
      </c>
    </row>
    <row r="63" spans="1:4" ht="15">
      <c r="A63" s="10" t="s">
        <v>9</v>
      </c>
      <c r="B63" s="12"/>
      <c r="C63" s="12"/>
      <c r="D63" s="29">
        <v>427542.19</v>
      </c>
    </row>
    <row r="64" spans="1:4" ht="15">
      <c r="A64" s="80" t="s">
        <v>165</v>
      </c>
      <c r="B64" s="95"/>
      <c r="C64" s="82"/>
      <c r="D64" s="49"/>
    </row>
    <row r="65" spans="1:4" ht="15">
      <c r="A65" s="85" t="s">
        <v>166</v>
      </c>
      <c r="B65" s="83"/>
      <c r="C65" s="88"/>
      <c r="D65" s="58">
        <v>14880</v>
      </c>
    </row>
    <row r="66" spans="1:4" ht="15.75">
      <c r="A66" s="23" t="s">
        <v>105</v>
      </c>
      <c r="B66" s="24"/>
      <c r="C66" s="35"/>
      <c r="D66" s="50">
        <f>SUM(D53:D65)</f>
        <v>1596109.23</v>
      </c>
    </row>
    <row r="67" spans="1:4" ht="15.75">
      <c r="A67" s="23" t="s">
        <v>134</v>
      </c>
      <c r="B67" s="24"/>
      <c r="C67" s="35"/>
      <c r="D67" s="50">
        <f>SUM(D49+D50-D66)</f>
        <v>42535.94000000018</v>
      </c>
    </row>
    <row r="68" spans="1:6" ht="15.75">
      <c r="A68" s="15" t="s">
        <v>135</v>
      </c>
      <c r="B68" s="15"/>
      <c r="C68" s="15"/>
      <c r="D68" s="15"/>
      <c r="E68" s="15"/>
      <c r="F68" s="2"/>
    </row>
    <row r="69" spans="1:6" ht="15">
      <c r="A69" s="156" t="s">
        <v>96</v>
      </c>
      <c r="B69" s="156"/>
      <c r="C69" s="156"/>
      <c r="D69" s="156"/>
      <c r="E69" s="156"/>
      <c r="F69" s="156"/>
    </row>
    <row r="70" spans="1:6" ht="15">
      <c r="A70" s="157" t="s">
        <v>143</v>
      </c>
      <c r="B70" s="157"/>
      <c r="C70" s="157"/>
      <c r="D70" s="157"/>
      <c r="E70" s="157"/>
      <c r="F70" s="157"/>
    </row>
    <row r="71" spans="1:6" ht="15">
      <c r="A71" s="157" t="s">
        <v>144</v>
      </c>
      <c r="B71" s="157"/>
      <c r="C71" s="157"/>
      <c r="D71" s="157"/>
      <c r="E71" s="157"/>
      <c r="F71" s="157"/>
    </row>
    <row r="72" spans="1:6" ht="15.75">
      <c r="A72" s="167" t="s">
        <v>164</v>
      </c>
      <c r="B72" s="167"/>
      <c r="C72" s="167"/>
      <c r="D72" s="167"/>
      <c r="E72" s="167"/>
      <c r="F72" s="167"/>
    </row>
    <row r="73" spans="1:6" ht="15.75">
      <c r="A73" s="80" t="s">
        <v>145</v>
      </c>
      <c r="B73" s="80" t="s">
        <v>160</v>
      </c>
      <c r="C73" s="87"/>
      <c r="D73" s="87"/>
      <c r="E73" s="5" t="s">
        <v>163</v>
      </c>
      <c r="F73" s="36" t="s">
        <v>119</v>
      </c>
    </row>
    <row r="74" spans="1:6" ht="15">
      <c r="A74" s="85" t="s">
        <v>146</v>
      </c>
      <c r="B74" s="85"/>
      <c r="C74" s="83"/>
      <c r="D74" s="83"/>
      <c r="E74" s="6" t="s">
        <v>162</v>
      </c>
      <c r="F74" s="96"/>
    </row>
    <row r="75" spans="1:6" ht="15">
      <c r="A75" s="86" t="s">
        <v>147</v>
      </c>
      <c r="B75" s="86"/>
      <c r="C75" s="89"/>
      <c r="D75" s="89"/>
      <c r="E75" s="61" t="s">
        <v>159</v>
      </c>
      <c r="F75" s="97"/>
    </row>
    <row r="76" spans="1:6" ht="15">
      <c r="A76" s="61" t="s">
        <v>148</v>
      </c>
      <c r="B76" s="11" t="s">
        <v>274</v>
      </c>
      <c r="C76" s="16"/>
      <c r="D76" s="9"/>
      <c r="E76" s="101">
        <v>40571</v>
      </c>
      <c r="F76" s="11">
        <v>3625.83</v>
      </c>
    </row>
    <row r="77" spans="1:6" ht="15">
      <c r="A77" s="61" t="s">
        <v>148</v>
      </c>
      <c r="B77" s="11" t="s">
        <v>237</v>
      </c>
      <c r="C77" s="16"/>
      <c r="D77" s="9"/>
      <c r="E77" s="101">
        <v>40584</v>
      </c>
      <c r="F77" s="11">
        <v>22685.06</v>
      </c>
    </row>
    <row r="78" spans="1:6" ht="15">
      <c r="A78" s="61" t="s">
        <v>148</v>
      </c>
      <c r="B78" s="11" t="s">
        <v>266</v>
      </c>
      <c r="C78" s="16"/>
      <c r="D78" s="9"/>
      <c r="E78" s="101">
        <v>40612</v>
      </c>
      <c r="F78" s="11">
        <v>211.48</v>
      </c>
    </row>
    <row r="79" spans="1:6" ht="15">
      <c r="A79" s="61" t="s">
        <v>148</v>
      </c>
      <c r="B79" s="11" t="s">
        <v>258</v>
      </c>
      <c r="C79" s="16"/>
      <c r="D79" s="9"/>
      <c r="E79" s="101">
        <v>40643</v>
      </c>
      <c r="F79" s="11">
        <v>14119.5</v>
      </c>
    </row>
    <row r="80" spans="1:6" ht="15">
      <c r="A80" s="61" t="s">
        <v>148</v>
      </c>
      <c r="B80" s="11" t="s">
        <v>154</v>
      </c>
      <c r="C80" s="16"/>
      <c r="D80" s="9"/>
      <c r="E80" s="101">
        <v>40704</v>
      </c>
      <c r="F80" s="11">
        <v>39515.3</v>
      </c>
    </row>
    <row r="81" spans="1:6" ht="15">
      <c r="A81" s="61" t="s">
        <v>177</v>
      </c>
      <c r="B81" s="11" t="s">
        <v>275</v>
      </c>
      <c r="C81" s="16"/>
      <c r="D81" s="9"/>
      <c r="E81" s="101"/>
      <c r="F81" s="11">
        <v>38000</v>
      </c>
    </row>
    <row r="82" spans="1:6" ht="15">
      <c r="A82" s="61" t="s">
        <v>148</v>
      </c>
      <c r="B82" s="11" t="s">
        <v>248</v>
      </c>
      <c r="C82" s="16"/>
      <c r="D82" s="9"/>
      <c r="E82" s="101">
        <v>40761</v>
      </c>
      <c r="F82" s="11">
        <v>2084.57</v>
      </c>
    </row>
    <row r="83" spans="1:6" ht="15">
      <c r="A83" s="61" t="s">
        <v>148</v>
      </c>
      <c r="B83" s="11" t="s">
        <v>243</v>
      </c>
      <c r="C83" s="16"/>
      <c r="D83" s="9"/>
      <c r="E83" s="101">
        <v>40785</v>
      </c>
      <c r="F83" s="11">
        <v>62245.64</v>
      </c>
    </row>
    <row r="84" spans="1:6" ht="15">
      <c r="A84" s="61" t="s">
        <v>148</v>
      </c>
      <c r="B84" s="11" t="s">
        <v>276</v>
      </c>
      <c r="C84" s="16"/>
      <c r="D84" s="9"/>
      <c r="E84" s="101">
        <v>40785</v>
      </c>
      <c r="F84" s="11">
        <v>30097.35</v>
      </c>
    </row>
    <row r="85" spans="1:6" ht="15">
      <c r="A85" s="61" t="s">
        <v>148</v>
      </c>
      <c r="B85" s="69" t="s">
        <v>249</v>
      </c>
      <c r="C85" s="16"/>
      <c r="D85" s="9"/>
      <c r="E85" s="101">
        <v>40796</v>
      </c>
      <c r="F85" s="99">
        <v>53825.79</v>
      </c>
    </row>
    <row r="86" spans="1:6" ht="15">
      <c r="A86" s="93" t="s">
        <v>148</v>
      </c>
      <c r="B86" s="117" t="s">
        <v>277</v>
      </c>
      <c r="C86" s="12"/>
      <c r="D86" s="36"/>
      <c r="E86" s="101">
        <v>40796</v>
      </c>
      <c r="F86" s="99">
        <v>33860.1</v>
      </c>
    </row>
    <row r="87" spans="1:6" ht="15">
      <c r="A87" s="93" t="s">
        <v>148</v>
      </c>
      <c r="B87" s="53" t="s">
        <v>157</v>
      </c>
      <c r="C87" s="16"/>
      <c r="D87" s="9"/>
      <c r="E87" s="101">
        <v>40796</v>
      </c>
      <c r="F87" s="99">
        <v>3345.76</v>
      </c>
    </row>
    <row r="88" spans="1:6" ht="15">
      <c r="A88" s="61" t="s">
        <v>264</v>
      </c>
      <c r="B88" s="7" t="s">
        <v>243</v>
      </c>
      <c r="C88" s="13"/>
      <c r="D88" s="66"/>
      <c r="E88" s="101">
        <v>40820</v>
      </c>
      <c r="F88" s="100">
        <v>13375</v>
      </c>
    </row>
    <row r="89" spans="1:6" ht="15">
      <c r="A89" s="61" t="s">
        <v>148</v>
      </c>
      <c r="B89" s="11" t="s">
        <v>278</v>
      </c>
      <c r="C89" s="16"/>
      <c r="D89" s="9"/>
      <c r="E89" s="101">
        <v>40832</v>
      </c>
      <c r="F89" s="100">
        <v>42529.73</v>
      </c>
    </row>
    <row r="90" spans="1:6" ht="15">
      <c r="A90" s="61" t="s">
        <v>148</v>
      </c>
      <c r="B90" s="11" t="s">
        <v>201</v>
      </c>
      <c r="C90" s="12"/>
      <c r="D90" s="36"/>
      <c r="E90" s="101">
        <v>40826</v>
      </c>
      <c r="F90" s="100">
        <v>6624.32</v>
      </c>
    </row>
    <row r="91" spans="1:6" ht="15">
      <c r="A91" s="61" t="s">
        <v>148</v>
      </c>
      <c r="B91" s="11" t="s">
        <v>279</v>
      </c>
      <c r="C91" s="16"/>
      <c r="D91" s="9"/>
      <c r="E91" s="101">
        <v>40826</v>
      </c>
      <c r="F91" s="100">
        <v>25997.09</v>
      </c>
    </row>
    <row r="92" spans="1:6" ht="15">
      <c r="A92" s="61" t="s">
        <v>148</v>
      </c>
      <c r="B92" s="11" t="s">
        <v>280</v>
      </c>
      <c r="C92" s="13"/>
      <c r="D92" s="66"/>
      <c r="E92" s="101">
        <v>40857</v>
      </c>
      <c r="F92" s="11">
        <v>31886.63</v>
      </c>
    </row>
    <row r="93" spans="1:6" ht="15">
      <c r="A93" s="11" t="s">
        <v>148</v>
      </c>
      <c r="B93" s="11" t="s">
        <v>218</v>
      </c>
      <c r="C93" s="103"/>
      <c r="D93" s="79"/>
      <c r="E93" s="101">
        <v>40887</v>
      </c>
      <c r="F93" s="11">
        <v>3513.04</v>
      </c>
    </row>
    <row r="94" spans="1:6" ht="15">
      <c r="A94" s="121" t="s">
        <v>95</v>
      </c>
      <c r="B94" s="102"/>
      <c r="C94" s="103"/>
      <c r="D94" s="79"/>
      <c r="E94" s="57"/>
      <c r="F94" s="61">
        <f>SUM(F76:F93)</f>
        <v>427542.19</v>
      </c>
    </row>
    <row r="95" spans="1:6" ht="15.75">
      <c r="A95" s="15" t="s">
        <v>21</v>
      </c>
      <c r="B95" s="15"/>
      <c r="C95" s="15"/>
      <c r="D95" s="15" t="s">
        <v>131</v>
      </c>
      <c r="E95" s="2"/>
      <c r="F95" s="2"/>
    </row>
    <row r="96" spans="1:6" ht="15">
      <c r="A96" s="2" t="s">
        <v>425</v>
      </c>
      <c r="B96" s="2"/>
      <c r="C96" s="2"/>
      <c r="D96" s="2" t="s">
        <v>22</v>
      </c>
      <c r="E96" s="2"/>
      <c r="F96" s="2"/>
    </row>
    <row r="97" spans="1:6" ht="15">
      <c r="A97" s="2" t="s">
        <v>23</v>
      </c>
      <c r="B97" s="2"/>
      <c r="C97" s="2"/>
      <c r="D97" s="2" t="s">
        <v>168</v>
      </c>
      <c r="E97" s="2"/>
      <c r="F97" s="2"/>
    </row>
    <row r="98" spans="1:6" ht="15">
      <c r="A98" s="2" t="s">
        <v>12</v>
      </c>
      <c r="B98" s="2"/>
      <c r="C98" s="2"/>
      <c r="D98" s="2" t="s">
        <v>24</v>
      </c>
      <c r="E98" s="2"/>
      <c r="F98" s="2"/>
    </row>
    <row r="99" spans="1:6" ht="15">
      <c r="A99" s="2" t="s">
        <v>13</v>
      </c>
      <c r="B99" s="2"/>
      <c r="C99" s="2"/>
      <c r="D99" s="2" t="s">
        <v>429</v>
      </c>
      <c r="E99" s="2"/>
      <c r="F99" s="2"/>
    </row>
    <row r="100" spans="1:6" ht="15">
      <c r="A100" s="2" t="s">
        <v>25</v>
      </c>
      <c r="B100" s="2"/>
      <c r="C100" s="2"/>
      <c r="D100" s="2" t="s">
        <v>26</v>
      </c>
      <c r="E100" s="2"/>
      <c r="F100" s="2"/>
    </row>
    <row r="101" spans="1:6" ht="15">
      <c r="A101" s="2" t="s">
        <v>35</v>
      </c>
      <c r="B101" s="2"/>
      <c r="C101" s="2"/>
      <c r="D101" s="2" t="s">
        <v>27</v>
      </c>
      <c r="E101" s="2"/>
      <c r="F101" s="2"/>
    </row>
    <row r="102" spans="1:6" ht="15">
      <c r="A102" s="2" t="s">
        <v>130</v>
      </c>
      <c r="B102" s="2"/>
      <c r="C102" s="2"/>
      <c r="D102" s="17" t="s">
        <v>139</v>
      </c>
      <c r="E102" s="2"/>
      <c r="F102" s="2"/>
    </row>
    <row r="103" spans="1:6" ht="15.75">
      <c r="A103" s="15" t="s">
        <v>132</v>
      </c>
      <c r="B103" s="15"/>
      <c r="C103" s="15"/>
      <c r="D103" s="15"/>
      <c r="E103" s="2"/>
      <c r="F103" s="144" t="s">
        <v>416</v>
      </c>
    </row>
    <row r="104" spans="1:6" ht="12.75">
      <c r="A104" s="143" t="s">
        <v>417</v>
      </c>
      <c r="B104" s="143" t="s">
        <v>428</v>
      </c>
      <c r="C104" s="143"/>
      <c r="D104" s="143"/>
      <c r="E104" s="143" t="s">
        <v>419</v>
      </c>
      <c r="F104" s="143">
        <v>103.64</v>
      </c>
    </row>
    <row r="105" spans="1:6" ht="12.75">
      <c r="A105" s="143" t="s">
        <v>418</v>
      </c>
      <c r="B105" s="143" t="s">
        <v>140</v>
      </c>
      <c r="C105" s="143"/>
      <c r="D105" s="143"/>
      <c r="E105" s="143" t="s">
        <v>424</v>
      </c>
      <c r="F105" s="143">
        <v>1177.19</v>
      </c>
    </row>
    <row r="106" spans="1:6" ht="12.75">
      <c r="A106" s="143" t="s">
        <v>420</v>
      </c>
      <c r="B106" s="143" t="s">
        <v>141</v>
      </c>
      <c r="C106" s="143"/>
      <c r="D106" s="143"/>
      <c r="E106" s="143" t="s">
        <v>419</v>
      </c>
      <c r="F106" s="143">
        <v>16.38</v>
      </c>
    </row>
    <row r="107" spans="1:6" ht="12.75">
      <c r="A107" s="143" t="s">
        <v>421</v>
      </c>
      <c r="B107" s="143" t="s">
        <v>141</v>
      </c>
      <c r="C107" s="143"/>
      <c r="D107" s="143"/>
      <c r="E107" s="143" t="s">
        <v>419</v>
      </c>
      <c r="F107" s="143">
        <v>10.28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3">
    <mergeCell ref="A71:F71"/>
    <mergeCell ref="A48:F48"/>
    <mergeCell ref="A50:C50"/>
    <mergeCell ref="A53:B53"/>
    <mergeCell ref="A54:C54"/>
    <mergeCell ref="A72:F72"/>
    <mergeCell ref="A58:C58"/>
    <mergeCell ref="A59:C59"/>
    <mergeCell ref="D15:E15"/>
    <mergeCell ref="D16:E16"/>
    <mergeCell ref="A34:F34"/>
    <mergeCell ref="A35:F35"/>
    <mergeCell ref="A55:C55"/>
    <mergeCell ref="A69:F69"/>
    <mergeCell ref="A70:F70"/>
    <mergeCell ref="A14:F14"/>
    <mergeCell ref="C2:F2"/>
    <mergeCell ref="A49:C49"/>
    <mergeCell ref="A51:C51"/>
    <mergeCell ref="D1:F1"/>
    <mergeCell ref="E5:F5"/>
    <mergeCell ref="A6:F6"/>
    <mergeCell ref="A7:F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94">
      <selection activeCell="E95" sqref="E95"/>
    </sheetView>
  </sheetViews>
  <sheetFormatPr defaultColWidth="9.00390625" defaultRowHeight="12.75"/>
  <cols>
    <col min="1" max="1" width="27.125" style="0" customWidth="1"/>
    <col min="2" max="2" width="14.00390625" style="0" customWidth="1"/>
    <col min="3" max="3" width="14.75390625" style="0" customWidth="1"/>
    <col min="4" max="4" width="14.00390625" style="0" customWidth="1"/>
    <col min="5" max="5" width="17.75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55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79</v>
      </c>
      <c r="F10" s="2"/>
    </row>
    <row r="11" spans="1:6" ht="15.75">
      <c r="A11" s="18" t="s">
        <v>28</v>
      </c>
      <c r="B11" s="15"/>
      <c r="C11" s="2"/>
      <c r="D11" s="2"/>
      <c r="E11" s="15" t="s">
        <v>281</v>
      </c>
      <c r="F11" s="2"/>
    </row>
    <row r="12" spans="1:6" ht="15.75">
      <c r="A12" s="18" t="s">
        <v>29</v>
      </c>
      <c r="B12" s="2"/>
      <c r="C12" s="2"/>
      <c r="D12" s="2"/>
      <c r="E12" s="15" t="s">
        <v>282</v>
      </c>
      <c r="F12" s="2"/>
    </row>
    <row r="13" spans="1:6" ht="15.75">
      <c r="A13" s="163" t="s">
        <v>125</v>
      </c>
      <c r="B13" s="163"/>
      <c r="C13" s="163"/>
      <c r="D13" s="163"/>
      <c r="E13" s="163"/>
      <c r="F13" s="163"/>
    </row>
    <row r="14" spans="1:6" ht="15">
      <c r="A14" s="5" t="s">
        <v>0</v>
      </c>
      <c r="B14" s="19" t="s">
        <v>33</v>
      </c>
      <c r="C14" s="19" t="s">
        <v>5</v>
      </c>
      <c r="D14" s="168" t="s">
        <v>34</v>
      </c>
      <c r="E14" s="169"/>
      <c r="F14" s="19" t="s">
        <v>7</v>
      </c>
    </row>
    <row r="15" spans="1:6" ht="15">
      <c r="A15" s="6" t="s">
        <v>1</v>
      </c>
      <c r="B15" s="20" t="s">
        <v>2</v>
      </c>
      <c r="C15" s="20" t="s">
        <v>2</v>
      </c>
      <c r="D15" s="170" t="s">
        <v>123</v>
      </c>
      <c r="E15" s="171"/>
      <c r="F15" s="20" t="s">
        <v>8</v>
      </c>
    </row>
    <row r="16" spans="1:6" ht="15">
      <c r="A16" s="6"/>
      <c r="B16" s="21" t="s">
        <v>3</v>
      </c>
      <c r="C16" s="21" t="s">
        <v>3</v>
      </c>
      <c r="D16" s="22" t="s">
        <v>2</v>
      </c>
      <c r="E16" s="31" t="s">
        <v>6</v>
      </c>
      <c r="F16" s="20"/>
    </row>
    <row r="17" spans="1:6" ht="15">
      <c r="A17" s="7"/>
      <c r="B17" s="22" t="s">
        <v>4</v>
      </c>
      <c r="C17" s="22" t="s">
        <v>4</v>
      </c>
      <c r="D17" s="22" t="s">
        <v>4</v>
      </c>
      <c r="E17" s="22" t="s">
        <v>4</v>
      </c>
      <c r="F17" s="21"/>
    </row>
    <row r="18" spans="1:6" ht="15">
      <c r="A18" s="11" t="s">
        <v>124</v>
      </c>
      <c r="B18" s="11">
        <v>910066.48</v>
      </c>
      <c r="C18" s="11">
        <v>885725.11</v>
      </c>
      <c r="D18" s="11">
        <v>102950</v>
      </c>
      <c r="E18" s="11">
        <v>27111.1</v>
      </c>
      <c r="F18" s="5"/>
    </row>
    <row r="19" spans="1:6" ht="15">
      <c r="A19" s="11" t="s">
        <v>12</v>
      </c>
      <c r="B19" s="11">
        <v>167034.48</v>
      </c>
      <c r="C19" s="11">
        <v>162433.26</v>
      </c>
      <c r="D19" s="11">
        <v>19956.76</v>
      </c>
      <c r="E19" s="11">
        <v>6037.21</v>
      </c>
      <c r="F19" s="6"/>
    </row>
    <row r="20" spans="1:6" ht="15">
      <c r="A20" s="11" t="s">
        <v>11</v>
      </c>
      <c r="B20" s="11">
        <v>65571.98</v>
      </c>
      <c r="C20" s="11">
        <v>63464.05</v>
      </c>
      <c r="D20" s="11">
        <v>7361.02</v>
      </c>
      <c r="E20" s="11">
        <v>1877.37</v>
      </c>
      <c r="F20" s="6"/>
    </row>
    <row r="21" spans="1:6" ht="15">
      <c r="A21" s="11" t="s">
        <v>13</v>
      </c>
      <c r="B21" s="11">
        <v>265159.35</v>
      </c>
      <c r="C21" s="11">
        <v>260041.95</v>
      </c>
      <c r="D21" s="11">
        <v>29710.71</v>
      </c>
      <c r="E21" s="11">
        <v>7585.33</v>
      </c>
      <c r="F21" s="6"/>
    </row>
    <row r="22" spans="1:6" ht="15">
      <c r="A22" s="11" t="s">
        <v>67</v>
      </c>
      <c r="B22" s="11">
        <v>63791.06</v>
      </c>
      <c r="C22" s="11">
        <v>53813.05</v>
      </c>
      <c r="D22" s="11">
        <v>9978.01</v>
      </c>
      <c r="E22" s="11">
        <v>2875.25</v>
      </c>
      <c r="F22" s="6"/>
    </row>
    <row r="23" spans="1:6" ht="15.75">
      <c r="A23" s="14" t="s">
        <v>95</v>
      </c>
      <c r="B23" s="14">
        <f>SUM(B18:B22)</f>
        <v>1471623.35</v>
      </c>
      <c r="C23" s="14">
        <f>SUM(C18:C22)</f>
        <v>1425477.42</v>
      </c>
      <c r="D23" s="14">
        <f>SUM(D18:D22)</f>
        <v>169956.5</v>
      </c>
      <c r="E23" s="14">
        <f>SUM(E18:E22)</f>
        <v>45486.26</v>
      </c>
      <c r="F23" s="68"/>
    </row>
    <row r="24" spans="1:6" ht="15.75">
      <c r="A24" s="11" t="s">
        <v>10</v>
      </c>
      <c r="B24" s="11">
        <v>142910.1</v>
      </c>
      <c r="C24" s="11">
        <v>140315.01</v>
      </c>
      <c r="D24" s="11">
        <v>15056.39</v>
      </c>
      <c r="E24" s="11">
        <v>3127.94</v>
      </c>
      <c r="F24" s="68"/>
    </row>
    <row r="25" spans="1:6" ht="15.75">
      <c r="A25" s="14" t="s">
        <v>14</v>
      </c>
      <c r="B25" s="14">
        <f>SUM(B23:B24)</f>
        <v>1614533.4500000002</v>
      </c>
      <c r="C25" s="14">
        <f>SUM(C23:C24)</f>
        <v>1565792.43</v>
      </c>
      <c r="D25" s="14">
        <f>SUM(D23:D24)</f>
        <v>185012.89</v>
      </c>
      <c r="E25" s="14">
        <f>SUM(E23:E24)</f>
        <v>48614.200000000004</v>
      </c>
      <c r="F25" s="41">
        <v>97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2163048.31</v>
      </c>
      <c r="C27" s="61">
        <v>2064097.7</v>
      </c>
      <c r="D27" s="61">
        <v>424161.05</v>
      </c>
      <c r="E27" s="61">
        <v>105147.16</v>
      </c>
      <c r="F27" s="68"/>
    </row>
    <row r="28" spans="1:6" ht="15.75">
      <c r="A28" s="69" t="s">
        <v>127</v>
      </c>
      <c r="B28" s="71">
        <v>852150.68</v>
      </c>
      <c r="C28" s="61">
        <v>794659.56</v>
      </c>
      <c r="D28" s="61">
        <v>152209.57</v>
      </c>
      <c r="E28" s="61">
        <v>68423.13</v>
      </c>
      <c r="F28" s="68"/>
    </row>
    <row r="29" spans="1:6" ht="15.75">
      <c r="A29" s="69" t="s">
        <v>256</v>
      </c>
      <c r="B29" s="71">
        <v>655412.68</v>
      </c>
      <c r="C29" s="61">
        <v>625695.16</v>
      </c>
      <c r="D29" s="61">
        <v>93698.15</v>
      </c>
      <c r="E29" s="61">
        <v>39189.11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3670611.6700000004</v>
      </c>
      <c r="C31" s="14">
        <f>SUM(C27:C30)</f>
        <v>3484452.42</v>
      </c>
      <c r="D31" s="14">
        <f>SUM(D27:D30)</f>
        <v>670068.77</v>
      </c>
      <c r="E31" s="14">
        <f>SUM(E27:E30)</f>
        <v>212759.40000000002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210513.26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140315.01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140315.01</v>
      </c>
    </row>
    <row r="39" spans="1:6" ht="15.75">
      <c r="A39" s="37" t="s">
        <v>17</v>
      </c>
      <c r="B39" s="38"/>
      <c r="C39" s="12"/>
      <c r="D39" s="12"/>
      <c r="E39" s="36"/>
      <c r="F39" s="9">
        <v>385843.99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-35015.71999999997</v>
      </c>
    </row>
    <row r="43" spans="1:6" ht="15">
      <c r="A43" s="30" t="s">
        <v>169</v>
      </c>
      <c r="B43" s="13"/>
      <c r="C43" s="13"/>
      <c r="D43" s="13"/>
      <c r="E43" s="13"/>
      <c r="F43" s="7">
        <v>-27837.54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-62853.25999999997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5.75">
      <c r="A47" s="167" t="s">
        <v>176</v>
      </c>
      <c r="B47" s="167"/>
      <c r="C47" s="167"/>
      <c r="D47" s="167"/>
      <c r="E47" s="167"/>
      <c r="F47" s="167"/>
    </row>
    <row r="48" spans="1:6" ht="15">
      <c r="A48" s="80" t="s">
        <v>145</v>
      </c>
      <c r="B48" s="80" t="s">
        <v>172</v>
      </c>
      <c r="C48" s="95" t="s">
        <v>174</v>
      </c>
      <c r="D48" s="74"/>
      <c r="E48" s="93" t="s">
        <v>173</v>
      </c>
      <c r="F48" s="94" t="s">
        <v>119</v>
      </c>
    </row>
    <row r="49" spans="1:6" ht="15">
      <c r="A49" s="86" t="s">
        <v>184</v>
      </c>
      <c r="B49" s="86"/>
      <c r="C49" s="75"/>
      <c r="D49" s="76"/>
      <c r="E49" s="61" t="s">
        <v>159</v>
      </c>
      <c r="F49" s="73"/>
    </row>
    <row r="50" spans="1:6" ht="15">
      <c r="A50" s="61" t="s">
        <v>230</v>
      </c>
      <c r="B50" s="61" t="s">
        <v>283</v>
      </c>
      <c r="C50" s="78"/>
      <c r="D50" s="105"/>
      <c r="E50" s="77">
        <v>40575</v>
      </c>
      <c r="F50" s="61">
        <v>36169.56</v>
      </c>
    </row>
    <row r="51" spans="1:6" ht="15">
      <c r="A51" s="61" t="s">
        <v>230</v>
      </c>
      <c r="B51" s="94" t="s">
        <v>284</v>
      </c>
      <c r="C51" s="110"/>
      <c r="D51" s="110"/>
      <c r="E51" s="77">
        <v>40575</v>
      </c>
      <c r="F51" s="61">
        <v>149170.43</v>
      </c>
    </row>
    <row r="52" spans="1:6" ht="15">
      <c r="A52" s="61" t="s">
        <v>182</v>
      </c>
      <c r="B52" s="61" t="s">
        <v>183</v>
      </c>
      <c r="C52" s="78"/>
      <c r="D52" s="105"/>
      <c r="E52" s="77">
        <v>40872</v>
      </c>
      <c r="F52" s="61">
        <v>200504</v>
      </c>
    </row>
    <row r="53" spans="1:6" ht="15">
      <c r="A53" s="119" t="s">
        <v>95</v>
      </c>
      <c r="B53" s="93"/>
      <c r="C53" s="78"/>
      <c r="D53" s="105"/>
      <c r="E53" s="77"/>
      <c r="F53" s="119">
        <f>SUM(F50:F52)</f>
        <v>385843.99</v>
      </c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127357.46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1471623.35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.75">
      <c r="A58" s="42"/>
      <c r="B58" s="43"/>
      <c r="C58" s="44"/>
      <c r="D58" s="46" t="s">
        <v>4</v>
      </c>
    </row>
    <row r="59" spans="1:4" ht="15">
      <c r="A59" s="172" t="s">
        <v>97</v>
      </c>
      <c r="B59" s="173"/>
      <c r="C59" s="54"/>
      <c r="D59" s="57">
        <v>525772.7</v>
      </c>
    </row>
    <row r="60" spans="1:4" ht="15">
      <c r="A60" s="172" t="s">
        <v>100</v>
      </c>
      <c r="B60" s="173"/>
      <c r="C60" s="174"/>
      <c r="D60" s="57">
        <v>26319.96</v>
      </c>
    </row>
    <row r="61" spans="1:4" ht="15">
      <c r="A61" s="172" t="s">
        <v>101</v>
      </c>
      <c r="B61" s="173"/>
      <c r="C61" s="174"/>
      <c r="D61" s="29">
        <v>7086.16</v>
      </c>
    </row>
    <row r="62" spans="1:4" ht="15">
      <c r="A62" s="55" t="s">
        <v>170</v>
      </c>
      <c r="B62" s="72"/>
      <c r="C62" s="72"/>
      <c r="D62" s="29">
        <v>9110.76</v>
      </c>
    </row>
    <row r="63" spans="1:4" ht="15">
      <c r="A63" s="55" t="s">
        <v>102</v>
      </c>
      <c r="B63" s="56"/>
      <c r="C63" s="56"/>
      <c r="D63" s="29">
        <v>65262.08</v>
      </c>
    </row>
    <row r="64" spans="1:4" ht="15">
      <c r="A64" s="175" t="s">
        <v>103</v>
      </c>
      <c r="B64" s="154"/>
      <c r="C64" s="155"/>
      <c r="D64" s="29">
        <v>76344.84</v>
      </c>
    </row>
    <row r="65" spans="1:4" ht="15">
      <c r="A65" s="175" t="s">
        <v>104</v>
      </c>
      <c r="B65" s="154"/>
      <c r="C65" s="155"/>
      <c r="D65" s="29">
        <v>33926.53</v>
      </c>
    </row>
    <row r="66" spans="1:4" ht="15">
      <c r="A66" s="8" t="s">
        <v>12</v>
      </c>
      <c r="B66" s="16"/>
      <c r="C66" s="9"/>
      <c r="D66" s="57">
        <v>167034.48</v>
      </c>
    </row>
    <row r="67" spans="1:4" ht="15">
      <c r="A67" s="10" t="s">
        <v>11</v>
      </c>
      <c r="B67" s="12"/>
      <c r="C67" s="12"/>
      <c r="D67" s="29">
        <v>65571.98</v>
      </c>
    </row>
    <row r="68" spans="1:4" ht="15">
      <c r="A68" s="10" t="s">
        <v>13</v>
      </c>
      <c r="B68" s="12"/>
      <c r="C68" s="12"/>
      <c r="D68" s="29">
        <v>265159.35</v>
      </c>
    </row>
    <row r="69" spans="1:4" ht="15">
      <c r="A69" s="10" t="s">
        <v>9</v>
      </c>
      <c r="B69" s="12"/>
      <c r="C69" s="12"/>
      <c r="D69" s="29">
        <v>197534.64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15658</v>
      </c>
    </row>
    <row r="72" spans="1:4" ht="15.75">
      <c r="A72" s="23" t="s">
        <v>105</v>
      </c>
      <c r="B72" s="24"/>
      <c r="C72" s="35"/>
      <c r="D72" s="50">
        <f>SUM(D59:D71)</f>
        <v>1454781.48</v>
      </c>
    </row>
    <row r="73" spans="1:4" ht="15.75">
      <c r="A73" s="23" t="s">
        <v>134</v>
      </c>
      <c r="B73" s="24"/>
      <c r="C73" s="35"/>
      <c r="D73" s="50">
        <f>SUM(D55+D56-D72)</f>
        <v>144199.33000000007</v>
      </c>
    </row>
    <row r="74" spans="1:6" ht="15.75">
      <c r="A74" s="15" t="s">
        <v>135</v>
      </c>
      <c r="B74" s="15"/>
      <c r="C74" s="15"/>
      <c r="D74" s="15"/>
      <c r="E74" s="15"/>
      <c r="F74" s="2"/>
    </row>
    <row r="75" spans="1:6" ht="15">
      <c r="A75" s="156" t="s">
        <v>96</v>
      </c>
      <c r="B75" s="156"/>
      <c r="C75" s="156"/>
      <c r="D75" s="156"/>
      <c r="E75" s="156"/>
      <c r="F75" s="156"/>
    </row>
    <row r="76" spans="1:6" ht="15">
      <c r="A76" s="157" t="s">
        <v>143</v>
      </c>
      <c r="B76" s="157"/>
      <c r="C76" s="157"/>
      <c r="D76" s="157"/>
      <c r="E76" s="157"/>
      <c r="F76" s="157"/>
    </row>
    <row r="77" spans="1:6" ht="15">
      <c r="A77" s="157" t="s">
        <v>144</v>
      </c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80" t="s">
        <v>145</v>
      </c>
      <c r="B79" s="80" t="s">
        <v>160</v>
      </c>
      <c r="C79" s="87"/>
      <c r="D79" s="87"/>
      <c r="E79" s="5" t="s">
        <v>163</v>
      </c>
      <c r="F79" s="36" t="s">
        <v>119</v>
      </c>
    </row>
    <row r="80" spans="1:6" ht="15">
      <c r="A80" s="85" t="s">
        <v>146</v>
      </c>
      <c r="B80" s="85"/>
      <c r="C80" s="83"/>
      <c r="D80" s="83"/>
      <c r="E80" s="6" t="s">
        <v>162</v>
      </c>
      <c r="F80" s="96"/>
    </row>
    <row r="81" spans="1:6" ht="15">
      <c r="A81" s="86" t="s">
        <v>147</v>
      </c>
      <c r="B81" s="86"/>
      <c r="C81" s="89"/>
      <c r="D81" s="89"/>
      <c r="E81" s="61" t="s">
        <v>159</v>
      </c>
      <c r="F81" s="97"/>
    </row>
    <row r="82" spans="1:6" ht="15">
      <c r="A82" s="61" t="s">
        <v>148</v>
      </c>
      <c r="B82" s="11" t="s">
        <v>189</v>
      </c>
      <c r="C82" s="16"/>
      <c r="D82" s="9"/>
      <c r="E82" s="101">
        <v>40584</v>
      </c>
      <c r="F82" s="11">
        <v>3853.94</v>
      </c>
    </row>
    <row r="83" spans="1:6" ht="15">
      <c r="A83" s="61" t="s">
        <v>148</v>
      </c>
      <c r="B83" s="11" t="s">
        <v>206</v>
      </c>
      <c r="C83" s="16"/>
      <c r="D83" s="9"/>
      <c r="E83" s="101">
        <v>40644</v>
      </c>
      <c r="F83" s="11">
        <v>4111.84</v>
      </c>
    </row>
    <row r="84" spans="1:6" ht="15">
      <c r="A84" s="61" t="s">
        <v>148</v>
      </c>
      <c r="B84" s="11" t="s">
        <v>287</v>
      </c>
      <c r="C84" s="16"/>
      <c r="D84" s="9"/>
      <c r="E84" s="101">
        <v>40673</v>
      </c>
      <c r="F84" s="11">
        <v>3840.22</v>
      </c>
    </row>
    <row r="85" spans="1:6" ht="15">
      <c r="A85" s="61" t="s">
        <v>148</v>
      </c>
      <c r="B85" s="11" t="s">
        <v>180</v>
      </c>
      <c r="C85" s="16"/>
      <c r="D85" s="9"/>
      <c r="E85" s="101">
        <v>40704</v>
      </c>
      <c r="F85" s="11">
        <v>5343.95</v>
      </c>
    </row>
    <row r="86" spans="1:6" ht="15">
      <c r="A86" s="61" t="s">
        <v>148</v>
      </c>
      <c r="B86" s="11" t="s">
        <v>288</v>
      </c>
      <c r="C86" s="16"/>
      <c r="D86" s="9"/>
      <c r="E86" s="101">
        <v>40704</v>
      </c>
      <c r="F86" s="11">
        <v>14989.56</v>
      </c>
    </row>
    <row r="87" spans="1:6" ht="15">
      <c r="A87" s="61" t="s">
        <v>150</v>
      </c>
      <c r="B87" s="11" t="s">
        <v>191</v>
      </c>
      <c r="C87" s="16"/>
      <c r="D87" s="9"/>
      <c r="E87" s="57" t="s">
        <v>195</v>
      </c>
      <c r="F87" s="11">
        <v>14750</v>
      </c>
    </row>
    <row r="88" spans="1:6" ht="15">
      <c r="A88" s="61" t="s">
        <v>148</v>
      </c>
      <c r="B88" s="11" t="s">
        <v>243</v>
      </c>
      <c r="C88" s="16"/>
      <c r="D88" s="9"/>
      <c r="E88" s="101">
        <v>40765</v>
      </c>
      <c r="F88" s="11">
        <v>30029.66</v>
      </c>
    </row>
    <row r="89" spans="1:6" ht="15">
      <c r="A89" s="61" t="s">
        <v>148</v>
      </c>
      <c r="B89" s="69" t="s">
        <v>289</v>
      </c>
      <c r="C89" s="16"/>
      <c r="D89" s="9"/>
      <c r="E89" s="101">
        <v>40796</v>
      </c>
      <c r="F89" s="99">
        <v>14554.78</v>
      </c>
    </row>
    <row r="90" spans="1:6" ht="15">
      <c r="A90" s="61" t="s">
        <v>285</v>
      </c>
      <c r="B90" s="11" t="s">
        <v>290</v>
      </c>
      <c r="C90" s="16"/>
      <c r="D90" s="9"/>
      <c r="E90" s="101">
        <v>40847</v>
      </c>
      <c r="F90" s="100">
        <v>22635.52</v>
      </c>
    </row>
    <row r="91" spans="1:6" ht="15">
      <c r="A91" s="61" t="s">
        <v>148</v>
      </c>
      <c r="B91" s="11" t="s">
        <v>208</v>
      </c>
      <c r="C91" s="16"/>
      <c r="D91" s="9"/>
      <c r="E91" s="101">
        <v>40826</v>
      </c>
      <c r="F91" s="100">
        <v>3345.07</v>
      </c>
    </row>
    <row r="92" spans="1:6" ht="15">
      <c r="A92" s="73" t="s">
        <v>246</v>
      </c>
      <c r="B92" s="11" t="s">
        <v>250</v>
      </c>
      <c r="C92" s="12"/>
      <c r="D92" s="36"/>
      <c r="E92" s="101">
        <v>40876</v>
      </c>
      <c r="F92" s="11">
        <v>22962.94</v>
      </c>
    </row>
    <row r="93" spans="1:6" ht="15">
      <c r="A93" s="61" t="s">
        <v>148</v>
      </c>
      <c r="B93" s="11" t="s">
        <v>154</v>
      </c>
      <c r="C93" s="16"/>
      <c r="D93" s="9"/>
      <c r="E93" s="101">
        <v>40857</v>
      </c>
      <c r="F93" s="11">
        <v>15725.73</v>
      </c>
    </row>
    <row r="94" spans="1:6" ht="15">
      <c r="A94" s="61" t="s">
        <v>148</v>
      </c>
      <c r="B94" s="11" t="s">
        <v>291</v>
      </c>
      <c r="C94" s="13"/>
      <c r="D94" s="66"/>
      <c r="E94" s="101">
        <v>40857</v>
      </c>
      <c r="F94" s="11">
        <v>7858.85</v>
      </c>
    </row>
    <row r="95" spans="1:6" ht="15">
      <c r="A95" s="61" t="s">
        <v>286</v>
      </c>
      <c r="B95" s="11" t="s">
        <v>433</v>
      </c>
      <c r="C95" s="16"/>
      <c r="D95" s="9"/>
      <c r="E95" s="101">
        <v>40693</v>
      </c>
      <c r="F95" s="11">
        <v>16551.26</v>
      </c>
    </row>
    <row r="96" spans="1:6" ht="15">
      <c r="A96" s="61" t="s">
        <v>148</v>
      </c>
      <c r="B96" s="11" t="s">
        <v>293</v>
      </c>
      <c r="C96" s="12"/>
      <c r="D96" s="36"/>
      <c r="E96" s="101">
        <v>40887</v>
      </c>
      <c r="F96" s="11">
        <v>1491.03</v>
      </c>
    </row>
    <row r="97" spans="1:6" ht="15">
      <c r="A97" s="61" t="s">
        <v>148</v>
      </c>
      <c r="B97" s="11" t="s">
        <v>218</v>
      </c>
      <c r="C97" s="16"/>
      <c r="D97" s="9"/>
      <c r="E97" s="101">
        <v>40887</v>
      </c>
      <c r="F97" s="11">
        <v>7858.85</v>
      </c>
    </row>
    <row r="98" spans="1:6" ht="15">
      <c r="A98" s="61" t="s">
        <v>148</v>
      </c>
      <c r="B98" s="11" t="s">
        <v>294</v>
      </c>
      <c r="C98" s="13"/>
      <c r="D98" s="66"/>
      <c r="E98" s="101">
        <v>40887</v>
      </c>
      <c r="F98" s="11">
        <v>7631.44</v>
      </c>
    </row>
    <row r="99" spans="1:6" ht="15">
      <c r="A99" s="122" t="s">
        <v>95</v>
      </c>
      <c r="B99" s="102"/>
      <c r="C99" s="103"/>
      <c r="D99" s="79"/>
      <c r="E99" s="57"/>
      <c r="F99" s="119">
        <f>SUM(F82:F98)</f>
        <v>197534.64000000004</v>
      </c>
    </row>
    <row r="100" spans="1:6" ht="15.75">
      <c r="A100" s="15" t="s">
        <v>21</v>
      </c>
      <c r="B100" s="15"/>
      <c r="C100" s="15"/>
      <c r="D100" s="15" t="s">
        <v>131</v>
      </c>
      <c r="E100" s="2"/>
      <c r="F100" s="2"/>
    </row>
    <row r="101" spans="1:6" ht="15">
      <c r="A101" s="2" t="s">
        <v>425</v>
      </c>
      <c r="B101" s="2"/>
      <c r="C101" s="2"/>
      <c r="D101" s="2" t="s">
        <v>22</v>
      </c>
      <c r="E101" s="2"/>
      <c r="F101" s="2"/>
    </row>
    <row r="102" spans="1:6" ht="15">
      <c r="A102" s="2" t="s">
        <v>23</v>
      </c>
      <c r="B102" s="2"/>
      <c r="C102" s="2"/>
      <c r="D102" s="2" t="s">
        <v>319</v>
      </c>
      <c r="E102" s="2"/>
      <c r="F102" s="2"/>
    </row>
    <row r="103" spans="1:6" ht="15">
      <c r="A103" s="2" t="s">
        <v>12</v>
      </c>
      <c r="B103" s="2"/>
      <c r="C103" s="2"/>
      <c r="D103" s="2" t="s">
        <v>24</v>
      </c>
      <c r="E103" s="2"/>
      <c r="F103" s="2"/>
    </row>
    <row r="104" spans="1:6" ht="15">
      <c r="A104" s="2" t="s">
        <v>13</v>
      </c>
      <c r="B104" s="2"/>
      <c r="C104" s="2"/>
      <c r="D104" s="2" t="s">
        <v>429</v>
      </c>
      <c r="E104" s="2"/>
      <c r="F104" s="2"/>
    </row>
    <row r="105" spans="1:6" ht="15">
      <c r="A105" s="2" t="s">
        <v>25</v>
      </c>
      <c r="B105" s="2"/>
      <c r="C105" s="2"/>
      <c r="D105" s="2" t="s">
        <v>26</v>
      </c>
      <c r="E105" s="2"/>
      <c r="F105" s="2"/>
    </row>
    <row r="106" spans="1:6" ht="15">
      <c r="A106" s="2" t="s">
        <v>35</v>
      </c>
      <c r="B106" s="2"/>
      <c r="C106" s="2"/>
      <c r="D106" s="2" t="s">
        <v>27</v>
      </c>
      <c r="E106" s="2"/>
      <c r="F106" s="2"/>
    </row>
    <row r="107" spans="1:6" ht="15">
      <c r="A107" s="2" t="s">
        <v>130</v>
      </c>
      <c r="B107" s="2"/>
      <c r="C107" s="2"/>
      <c r="D107" s="17" t="s">
        <v>139</v>
      </c>
      <c r="E107" s="2"/>
      <c r="F107" s="2"/>
    </row>
    <row r="108" spans="1:6" ht="15">
      <c r="A108" s="2"/>
      <c r="B108" s="2"/>
      <c r="C108" s="2"/>
      <c r="D108" s="17"/>
      <c r="E108" s="2"/>
      <c r="F108" s="2"/>
    </row>
    <row r="109" spans="1:6" ht="15.75">
      <c r="A109" s="15" t="s">
        <v>132</v>
      </c>
      <c r="B109" s="15"/>
      <c r="C109" s="15"/>
      <c r="D109" s="15"/>
      <c r="E109" s="2"/>
      <c r="F109" s="144" t="s">
        <v>416</v>
      </c>
    </row>
    <row r="110" spans="1:6" ht="15.75">
      <c r="A110" s="15"/>
      <c r="B110" s="15"/>
      <c r="C110" s="15"/>
      <c r="D110" s="15"/>
      <c r="E110" s="2"/>
      <c r="F110" s="144"/>
    </row>
    <row r="111" spans="1:6" ht="12.75">
      <c r="A111" s="143" t="s">
        <v>417</v>
      </c>
      <c r="B111" s="143" t="s">
        <v>428</v>
      </c>
      <c r="C111" s="143"/>
      <c r="D111" s="143"/>
      <c r="E111" s="143" t="s">
        <v>419</v>
      </c>
      <c r="F111" s="143">
        <v>103.64</v>
      </c>
    </row>
    <row r="112" spans="1:6" ht="12.75">
      <c r="A112" s="143" t="s">
        <v>418</v>
      </c>
      <c r="B112" s="143" t="s">
        <v>140</v>
      </c>
      <c r="C112" s="143"/>
      <c r="D112" s="143"/>
      <c r="E112" s="143" t="s">
        <v>424</v>
      </c>
      <c r="F112" s="143">
        <v>1177.19</v>
      </c>
    </row>
    <row r="113" spans="1:6" ht="12.75">
      <c r="A113" s="143" t="s">
        <v>420</v>
      </c>
      <c r="B113" s="143" t="s">
        <v>141</v>
      </c>
      <c r="C113" s="143"/>
      <c r="D113" s="143"/>
      <c r="E113" s="143" t="s">
        <v>419</v>
      </c>
      <c r="F113" s="143">
        <v>16.38</v>
      </c>
    </row>
    <row r="114" spans="1:6" ht="12.75">
      <c r="A114" s="143" t="s">
        <v>421</v>
      </c>
      <c r="B114" s="143" t="s">
        <v>141</v>
      </c>
      <c r="C114" s="143"/>
      <c r="D114" s="143"/>
      <c r="E114" s="143" t="s">
        <v>419</v>
      </c>
      <c r="F114" s="143">
        <v>10.28</v>
      </c>
    </row>
    <row r="115" spans="1:6" ht="12.75">
      <c r="A115" s="143" t="s">
        <v>422</v>
      </c>
      <c r="B115" s="143" t="s">
        <v>167</v>
      </c>
      <c r="C115" s="143"/>
      <c r="D115" s="143"/>
      <c r="E115" s="143" t="s">
        <v>424</v>
      </c>
      <c r="F115" s="143">
        <v>293.44</v>
      </c>
    </row>
    <row r="116" spans="1:6" ht="12.75">
      <c r="A116" s="143"/>
      <c r="B116" s="143"/>
      <c r="C116" s="143"/>
      <c r="D116" s="143"/>
      <c r="E116" s="143"/>
      <c r="F116" s="143"/>
    </row>
    <row r="117" spans="1:6" ht="12.75">
      <c r="A117" s="143" t="s">
        <v>426</v>
      </c>
      <c r="B117" s="143"/>
      <c r="C117" s="143"/>
      <c r="D117" s="145"/>
      <c r="E117" s="146"/>
      <c r="F117" s="146"/>
    </row>
    <row r="118" spans="1:6" ht="12.75">
      <c r="A118" s="143" t="s">
        <v>427</v>
      </c>
      <c r="B118" s="146"/>
      <c r="C118" s="146"/>
      <c r="D118" s="146"/>
      <c r="E118" s="146"/>
      <c r="F118" s="146"/>
    </row>
  </sheetData>
  <sheetProtection/>
  <mergeCells count="24">
    <mergeCell ref="A60:C60"/>
    <mergeCell ref="A61:C61"/>
    <mergeCell ref="A75:F75"/>
    <mergeCell ref="A76:F76"/>
    <mergeCell ref="A77:F77"/>
    <mergeCell ref="A78:F78"/>
    <mergeCell ref="A64:C64"/>
    <mergeCell ref="A65:C65"/>
    <mergeCell ref="A57:C57"/>
    <mergeCell ref="A59:B59"/>
    <mergeCell ref="D14:E14"/>
    <mergeCell ref="D15:E15"/>
    <mergeCell ref="A33:F33"/>
    <mergeCell ref="A34:F34"/>
    <mergeCell ref="A13:F13"/>
    <mergeCell ref="C2:F2"/>
    <mergeCell ref="A55:C55"/>
    <mergeCell ref="A56:C56"/>
    <mergeCell ref="A47:F47"/>
    <mergeCell ref="A54:F54"/>
    <mergeCell ref="D1:F1"/>
    <mergeCell ref="E5:F5"/>
    <mergeCell ref="A6:F6"/>
    <mergeCell ref="A7:F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1">
      <selection activeCell="A107" sqref="A107:F107"/>
    </sheetView>
  </sheetViews>
  <sheetFormatPr defaultColWidth="9.00390625" defaultRowHeight="12.75"/>
  <cols>
    <col min="1" max="1" width="27.00390625" style="0" customWidth="1"/>
    <col min="2" max="2" width="14.25390625" style="0" customWidth="1"/>
    <col min="3" max="3" width="14.875" style="0" customWidth="1"/>
    <col min="4" max="4" width="13.25390625" style="0" customWidth="1"/>
    <col min="5" max="5" width="17.00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56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76</v>
      </c>
      <c r="F10" s="2"/>
    </row>
    <row r="11" spans="1:6" ht="15.75">
      <c r="A11" s="18" t="s">
        <v>28</v>
      </c>
      <c r="B11" s="15"/>
      <c r="C11" s="2"/>
      <c r="D11" s="2"/>
      <c r="E11" s="15" t="s">
        <v>88</v>
      </c>
      <c r="F11" s="2"/>
    </row>
    <row r="12" spans="1:6" ht="15.75">
      <c r="A12" s="18" t="s">
        <v>29</v>
      </c>
      <c r="B12" s="2"/>
      <c r="C12" s="2"/>
      <c r="D12" s="2"/>
      <c r="E12" s="15" t="s">
        <v>295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354554.76</v>
      </c>
      <c r="C19" s="11">
        <v>351920.36</v>
      </c>
      <c r="D19" s="11">
        <v>38251.5</v>
      </c>
      <c r="E19" s="11">
        <v>8705.27</v>
      </c>
      <c r="F19" s="5"/>
    </row>
    <row r="20" spans="1:6" ht="15">
      <c r="A20" s="11" t="s">
        <v>12</v>
      </c>
      <c r="B20" s="11">
        <v>72048.12</v>
      </c>
      <c r="C20" s="11">
        <v>71485.55</v>
      </c>
      <c r="D20" s="11">
        <v>8453.41</v>
      </c>
      <c r="E20" s="11">
        <v>2449.4</v>
      </c>
      <c r="F20" s="6"/>
    </row>
    <row r="21" spans="1:6" ht="15">
      <c r="A21" s="11" t="s">
        <v>11</v>
      </c>
      <c r="B21" s="11">
        <v>-363.87</v>
      </c>
      <c r="C21" s="11">
        <v>4703.04</v>
      </c>
      <c r="D21" s="11">
        <v>-2222.91</v>
      </c>
      <c r="E21" s="11">
        <v>-2222.91</v>
      </c>
      <c r="F21" s="6"/>
    </row>
    <row r="22" spans="1:6" ht="15">
      <c r="A22" s="11" t="s">
        <v>13</v>
      </c>
      <c r="B22" s="11">
        <v>118198.23</v>
      </c>
      <c r="C22" s="11">
        <v>118986.71</v>
      </c>
      <c r="D22" s="11">
        <v>13009.12</v>
      </c>
      <c r="E22" s="11">
        <v>3048.6</v>
      </c>
      <c r="F22" s="6"/>
    </row>
    <row r="23" spans="1:6" ht="15">
      <c r="A23" s="11" t="s">
        <v>67</v>
      </c>
      <c r="B23" s="11">
        <v>41255.17</v>
      </c>
      <c r="C23" s="11">
        <v>36644.45</v>
      </c>
      <c r="D23" s="11">
        <v>4610.72</v>
      </c>
      <c r="E23" s="11">
        <v>424.77</v>
      </c>
      <c r="F23" s="6"/>
    </row>
    <row r="24" spans="1:6" ht="15.75">
      <c r="A24" s="14" t="s">
        <v>95</v>
      </c>
      <c r="B24" s="14">
        <f>SUM(B19:B23)</f>
        <v>585692.41</v>
      </c>
      <c r="C24" s="14">
        <f>SUM(C19:C23)</f>
        <v>583740.1099999999</v>
      </c>
      <c r="D24" s="14">
        <f>SUM(D19:D23)</f>
        <v>62101.840000000004</v>
      </c>
      <c r="E24" s="14">
        <f>SUM(E19:E23)</f>
        <v>12405.130000000001</v>
      </c>
      <c r="F24" s="68"/>
    </row>
    <row r="25" spans="1:6" ht="15.75">
      <c r="A25" s="11" t="s">
        <v>10</v>
      </c>
      <c r="B25" s="11">
        <v>55198.8</v>
      </c>
      <c r="C25" s="11">
        <v>54459.34</v>
      </c>
      <c r="D25" s="11">
        <v>6311.75</v>
      </c>
      <c r="E25" s="11">
        <v>1711.85</v>
      </c>
      <c r="F25" s="68"/>
    </row>
    <row r="26" spans="1:6" ht="15.75">
      <c r="A26" s="14" t="s">
        <v>14</v>
      </c>
      <c r="B26" s="14">
        <f>SUM(B24:B25)</f>
        <v>640891.2100000001</v>
      </c>
      <c r="C26" s="14">
        <f>SUM(C24:C25)</f>
        <v>638199.4499999998</v>
      </c>
      <c r="D26" s="14">
        <f>SUM(D24:D25)</f>
        <v>68413.59</v>
      </c>
      <c r="E26" s="14">
        <f>SUM(E24:E25)</f>
        <v>14116.980000000001</v>
      </c>
      <c r="F26" s="41">
        <v>98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932999.2</v>
      </c>
      <c r="C28" s="61">
        <v>902963.82</v>
      </c>
      <c r="D28" s="61">
        <v>165231.56</v>
      </c>
      <c r="E28" s="61">
        <v>27629.69</v>
      </c>
      <c r="F28" s="68"/>
    </row>
    <row r="29" spans="1:6" ht="15.75">
      <c r="A29" s="69" t="s">
        <v>127</v>
      </c>
      <c r="B29" s="71">
        <v>411663.64</v>
      </c>
      <c r="C29" s="61">
        <v>423000.18</v>
      </c>
      <c r="D29" s="61">
        <v>33064.39</v>
      </c>
      <c r="E29" s="61">
        <v>-5275.01</v>
      </c>
      <c r="F29" s="68"/>
    </row>
    <row r="30" spans="1:6" ht="15.75">
      <c r="A30" s="69" t="s">
        <v>256</v>
      </c>
      <c r="B30" s="71">
        <v>303387.29</v>
      </c>
      <c r="C30" s="61">
        <v>310799.22</v>
      </c>
      <c r="D30" s="61">
        <v>23441.26</v>
      </c>
      <c r="E30" s="61">
        <v>-1730.11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1648050.13</v>
      </c>
      <c r="C32" s="14">
        <f>SUM(C28:C31)</f>
        <v>1636763.22</v>
      </c>
      <c r="D32" s="14">
        <f>SUM(D28:D31)</f>
        <v>221737.21000000002</v>
      </c>
      <c r="E32" s="14">
        <f>SUM(E28:E31)</f>
        <v>20624.57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103113.06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54459.34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54459.34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157572.4</v>
      </c>
    </row>
    <row r="44" spans="1:6" ht="15">
      <c r="A44" s="30" t="s">
        <v>169</v>
      </c>
      <c r="B44" s="13"/>
      <c r="C44" s="13"/>
      <c r="D44" s="13"/>
      <c r="E44" s="13"/>
      <c r="F44" s="7">
        <v>-1436.65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156135.75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83"/>
      <c r="C50" s="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60229.14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585692.41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192695</v>
      </c>
    </row>
    <row r="61" spans="1:4" ht="15">
      <c r="A61" s="172" t="s">
        <v>100</v>
      </c>
      <c r="B61" s="173"/>
      <c r="C61" s="174"/>
      <c r="D61" s="57">
        <v>11352.72</v>
      </c>
    </row>
    <row r="62" spans="1:4" ht="15">
      <c r="A62" s="55" t="s">
        <v>170</v>
      </c>
      <c r="B62" s="72"/>
      <c r="C62" s="72"/>
      <c r="D62" s="29">
        <v>3929.76</v>
      </c>
    </row>
    <row r="63" spans="1:4" ht="15">
      <c r="A63" s="55" t="s">
        <v>102</v>
      </c>
      <c r="B63" s="56"/>
      <c r="C63" s="56"/>
      <c r="D63" s="29">
        <v>37137.94</v>
      </c>
    </row>
    <row r="64" spans="1:4" ht="15">
      <c r="A64" s="175" t="s">
        <v>103</v>
      </c>
      <c r="B64" s="154"/>
      <c r="C64" s="155"/>
      <c r="D64" s="29">
        <v>32930.21</v>
      </c>
    </row>
    <row r="65" spans="1:4" ht="15">
      <c r="A65" s="175" t="s">
        <v>104</v>
      </c>
      <c r="B65" s="154"/>
      <c r="C65" s="155"/>
      <c r="D65" s="29">
        <v>13433.17</v>
      </c>
    </row>
    <row r="66" spans="1:4" ht="15">
      <c r="A66" s="8" t="s">
        <v>12</v>
      </c>
      <c r="B66" s="16"/>
      <c r="C66" s="9"/>
      <c r="D66" s="57">
        <v>72048.12</v>
      </c>
    </row>
    <row r="67" spans="1:4" ht="15">
      <c r="A67" s="10" t="s">
        <v>11</v>
      </c>
      <c r="B67" s="12"/>
      <c r="C67" s="12"/>
      <c r="D67" s="29">
        <v>-363.87</v>
      </c>
    </row>
    <row r="68" spans="1:4" ht="15">
      <c r="A68" s="10" t="s">
        <v>13</v>
      </c>
      <c r="B68" s="12"/>
      <c r="C68" s="12"/>
      <c r="D68" s="29">
        <v>118198.23</v>
      </c>
    </row>
    <row r="69" spans="1:4" ht="15">
      <c r="A69" s="10" t="s">
        <v>9</v>
      </c>
      <c r="B69" s="12"/>
      <c r="C69" s="12"/>
      <c r="D69" s="29">
        <v>84633.72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6382</v>
      </c>
    </row>
    <row r="72" spans="1:4" ht="15.75">
      <c r="A72" s="23" t="s">
        <v>105</v>
      </c>
      <c r="B72" s="24"/>
      <c r="C72" s="35"/>
      <c r="D72" s="50">
        <f>SUM(D60:D71)</f>
        <v>572377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73544.55000000005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61" t="s">
        <v>148</v>
      </c>
      <c r="B84" s="11" t="s">
        <v>266</v>
      </c>
      <c r="C84" s="16"/>
      <c r="D84" s="9"/>
      <c r="E84" s="101">
        <v>40612</v>
      </c>
      <c r="F84" s="11">
        <v>211.48</v>
      </c>
    </row>
    <row r="85" spans="1:6" ht="15">
      <c r="A85" s="61" t="s">
        <v>148</v>
      </c>
      <c r="B85" s="11" t="s">
        <v>153</v>
      </c>
      <c r="C85" s="16"/>
      <c r="D85" s="9"/>
      <c r="E85" s="101">
        <v>40673</v>
      </c>
      <c r="F85" s="11">
        <v>672.06</v>
      </c>
    </row>
    <row r="86" spans="1:6" ht="15">
      <c r="A86" s="61" t="s">
        <v>264</v>
      </c>
      <c r="B86" s="11" t="s">
        <v>243</v>
      </c>
      <c r="C86" s="16"/>
      <c r="D86" s="9"/>
      <c r="E86" s="101">
        <v>40820</v>
      </c>
      <c r="F86" s="100">
        <v>17400</v>
      </c>
    </row>
    <row r="87" spans="1:6" ht="15">
      <c r="A87" s="61" t="s">
        <v>148</v>
      </c>
      <c r="B87" s="11" t="s">
        <v>227</v>
      </c>
      <c r="C87" s="16"/>
      <c r="D87" s="9"/>
      <c r="E87" s="101">
        <v>40826</v>
      </c>
      <c r="F87" s="100">
        <v>368.53</v>
      </c>
    </row>
    <row r="88" spans="1:6" ht="15">
      <c r="A88" s="73" t="s">
        <v>246</v>
      </c>
      <c r="B88" s="7" t="s">
        <v>250</v>
      </c>
      <c r="C88" s="16"/>
      <c r="D88" s="9"/>
      <c r="E88" s="123">
        <v>40854</v>
      </c>
      <c r="F88" s="7">
        <v>46198.53</v>
      </c>
    </row>
    <row r="89" spans="1:6" ht="15">
      <c r="A89" s="61" t="s">
        <v>148</v>
      </c>
      <c r="B89" s="11" t="s">
        <v>227</v>
      </c>
      <c r="C89" s="16"/>
      <c r="D89" s="9"/>
      <c r="E89" s="101">
        <v>40857</v>
      </c>
      <c r="F89" s="11">
        <v>894.32</v>
      </c>
    </row>
    <row r="90" spans="1:6" ht="15">
      <c r="A90" s="61" t="s">
        <v>148</v>
      </c>
      <c r="B90" s="11" t="s">
        <v>296</v>
      </c>
      <c r="C90" s="16"/>
      <c r="D90" s="9"/>
      <c r="E90" s="101">
        <v>40857</v>
      </c>
      <c r="F90" s="11">
        <v>6263.85</v>
      </c>
    </row>
    <row r="91" spans="1:6" ht="15">
      <c r="A91" s="61" t="s">
        <v>177</v>
      </c>
      <c r="B91" s="11" t="s">
        <v>297</v>
      </c>
      <c r="C91" s="16"/>
      <c r="D91" s="9"/>
      <c r="E91" s="101">
        <v>40890</v>
      </c>
      <c r="F91" s="11">
        <v>7500</v>
      </c>
    </row>
    <row r="92" spans="1:6" ht="15">
      <c r="A92" s="61" t="s">
        <v>148</v>
      </c>
      <c r="B92" s="11" t="s">
        <v>298</v>
      </c>
      <c r="C92" s="16"/>
      <c r="D92" s="9"/>
      <c r="E92" s="101">
        <v>40887</v>
      </c>
      <c r="F92" s="11">
        <v>5124.95</v>
      </c>
    </row>
    <row r="93" spans="1:6" ht="15">
      <c r="A93" s="122" t="s">
        <v>95</v>
      </c>
      <c r="B93" s="102"/>
      <c r="C93" s="103"/>
      <c r="D93" s="79"/>
      <c r="E93" s="57"/>
      <c r="F93" s="119">
        <f>SUM(F84:F92)</f>
        <v>84633.72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319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140</v>
      </c>
      <c r="C102" s="143"/>
      <c r="D102" s="143"/>
      <c r="E102" s="143" t="s">
        <v>419</v>
      </c>
      <c r="F102" s="143">
        <v>92.87</v>
      </c>
    </row>
    <row r="103" spans="1:6" ht="12.75">
      <c r="A103" s="143" t="s">
        <v>418</v>
      </c>
      <c r="B103" s="143" t="s">
        <v>140</v>
      </c>
      <c r="C103" s="143"/>
      <c r="D103" s="143"/>
      <c r="E103" s="143" t="s">
        <v>424</v>
      </c>
      <c r="F103" s="143">
        <v>1177.19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 t="s">
        <v>422</v>
      </c>
      <c r="B106" s="143" t="s">
        <v>167</v>
      </c>
      <c r="C106" s="143"/>
      <c r="D106" s="143"/>
      <c r="E106" s="143" t="s">
        <v>424</v>
      </c>
      <c r="F106" s="143">
        <v>293.44</v>
      </c>
    </row>
    <row r="107" spans="1:6" ht="15">
      <c r="A107" s="143" t="s">
        <v>423</v>
      </c>
      <c r="B107" s="143" t="s">
        <v>167</v>
      </c>
      <c r="C107" s="65"/>
      <c r="D107" s="65"/>
      <c r="E107" s="143" t="s">
        <v>419</v>
      </c>
      <c r="F107" s="143">
        <v>19.07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4">
    <mergeCell ref="A78:F78"/>
    <mergeCell ref="A79:F79"/>
    <mergeCell ref="A80:F80"/>
    <mergeCell ref="A55:C55"/>
    <mergeCell ref="A56:C56"/>
    <mergeCell ref="A76:F76"/>
    <mergeCell ref="A77:F77"/>
    <mergeCell ref="A58:C58"/>
    <mergeCell ref="A60:B60"/>
    <mergeCell ref="A61:C61"/>
    <mergeCell ref="A14:F14"/>
    <mergeCell ref="C2:F2"/>
    <mergeCell ref="A64:C64"/>
    <mergeCell ref="A65:C65"/>
    <mergeCell ref="D15:E15"/>
    <mergeCell ref="D16:E16"/>
    <mergeCell ref="A34:F34"/>
    <mergeCell ref="A35:F35"/>
    <mergeCell ref="A49:F49"/>
    <mergeCell ref="A54:F54"/>
    <mergeCell ref="D1:F1"/>
    <mergeCell ref="E5:F5"/>
    <mergeCell ref="A6:F6"/>
    <mergeCell ref="A7:F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9">
      <selection activeCell="J72" sqref="J72"/>
    </sheetView>
  </sheetViews>
  <sheetFormatPr defaultColWidth="9.00390625" defaultRowHeight="12.75"/>
  <cols>
    <col min="1" max="1" width="26.875" style="0" customWidth="1"/>
    <col min="2" max="2" width="13.875" style="0" customWidth="1"/>
    <col min="3" max="4" width="14.25390625" style="0" customWidth="1"/>
    <col min="5" max="5" width="17.125" style="0" customWidth="1"/>
    <col min="6" max="6" width="15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57</v>
      </c>
      <c r="D8" s="181"/>
      <c r="E8" s="25" t="s">
        <v>58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76</v>
      </c>
      <c r="F10" s="2"/>
    </row>
    <row r="11" spans="1:6" ht="15.75">
      <c r="A11" s="18" t="s">
        <v>28</v>
      </c>
      <c r="B11" s="15"/>
      <c r="C11" s="2"/>
      <c r="D11" s="2"/>
      <c r="E11" s="15" t="s">
        <v>89</v>
      </c>
      <c r="F11" s="2"/>
    </row>
    <row r="12" spans="1:6" ht="15.75">
      <c r="A12" s="18" t="s">
        <v>29</v>
      </c>
      <c r="B12" s="2"/>
      <c r="C12" s="2"/>
      <c r="D12" s="2"/>
      <c r="E12" s="15" t="s">
        <v>299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770177.08</v>
      </c>
      <c r="C19" s="11">
        <v>748487.61</v>
      </c>
      <c r="D19" s="11">
        <v>120180.15</v>
      </c>
      <c r="E19" s="11">
        <v>55978.73</v>
      </c>
      <c r="F19" s="5"/>
    </row>
    <row r="20" spans="1:6" ht="15">
      <c r="A20" s="11" t="s">
        <v>12</v>
      </c>
      <c r="B20" s="11">
        <v>155216.19</v>
      </c>
      <c r="C20" s="11">
        <v>150817.45</v>
      </c>
      <c r="D20" s="11">
        <v>25025.66</v>
      </c>
      <c r="E20" s="11">
        <v>12090.96</v>
      </c>
      <c r="F20" s="6"/>
    </row>
    <row r="21" spans="1:6" ht="15">
      <c r="A21" s="11" t="s">
        <v>11</v>
      </c>
      <c r="B21" s="11">
        <v>61148.29</v>
      </c>
      <c r="C21" s="11">
        <v>59596.03</v>
      </c>
      <c r="D21" s="11">
        <v>9001.37</v>
      </c>
      <c r="E21" s="11">
        <v>3905.67</v>
      </c>
      <c r="F21" s="6"/>
    </row>
    <row r="22" spans="1:6" ht="15">
      <c r="A22" s="11" t="s">
        <v>13</v>
      </c>
      <c r="B22" s="11">
        <v>243418.93</v>
      </c>
      <c r="C22" s="11">
        <v>239461.89</v>
      </c>
      <c r="D22" s="11">
        <v>41452.23</v>
      </c>
      <c r="E22" s="11">
        <v>20852.23</v>
      </c>
      <c r="F22" s="6"/>
    </row>
    <row r="23" spans="1:6" ht="15">
      <c r="A23" s="11" t="s">
        <v>67</v>
      </c>
      <c r="B23" s="11">
        <v>61824.45</v>
      </c>
      <c r="C23" s="11">
        <v>50857.7</v>
      </c>
      <c r="D23" s="11">
        <v>10966.75</v>
      </c>
      <c r="E23" s="11">
        <v>3877.6</v>
      </c>
      <c r="F23" s="6"/>
    </row>
    <row r="24" spans="1:6" ht="15.75">
      <c r="A24" s="14" t="s">
        <v>95</v>
      </c>
      <c r="B24" s="14">
        <f>SUM(B19:B23)</f>
        <v>1291784.94</v>
      </c>
      <c r="C24" s="14">
        <f>SUM(C19:C23)</f>
        <v>1249220.68</v>
      </c>
      <c r="D24" s="14">
        <f>SUM(D19:D23)</f>
        <v>206626.16</v>
      </c>
      <c r="E24" s="14">
        <f>SUM(E19:E23)</f>
        <v>96705.19</v>
      </c>
      <c r="F24" s="68"/>
    </row>
    <row r="25" spans="1:6" ht="15.75">
      <c r="A25" s="11" t="s">
        <v>10</v>
      </c>
      <c r="B25" s="11">
        <v>127405.35</v>
      </c>
      <c r="C25" s="11">
        <v>124678.5</v>
      </c>
      <c r="D25" s="11">
        <v>16910.44</v>
      </c>
      <c r="E25" s="11">
        <v>6233.29</v>
      </c>
      <c r="F25" s="68"/>
    </row>
    <row r="26" spans="1:6" ht="15.75">
      <c r="A26" s="14" t="s">
        <v>14</v>
      </c>
      <c r="B26" s="14">
        <f>SUM(B24:B25)</f>
        <v>1419190.29</v>
      </c>
      <c r="C26" s="14">
        <f>SUM(C24:C25)</f>
        <v>1373899.18</v>
      </c>
      <c r="D26" s="14">
        <f>SUM(D24:D25)</f>
        <v>223536.6</v>
      </c>
      <c r="E26" s="14">
        <f>SUM(E24:E25)</f>
        <v>102938.48</v>
      </c>
      <c r="F26" s="41">
        <v>93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2006886.24</v>
      </c>
      <c r="C28" s="61">
        <v>1920770.52</v>
      </c>
      <c r="D28" s="61">
        <v>478083.6</v>
      </c>
      <c r="E28" s="61">
        <v>184754.84</v>
      </c>
      <c r="F28" s="68"/>
    </row>
    <row r="29" spans="1:6" ht="15.75">
      <c r="A29" s="69" t="s">
        <v>127</v>
      </c>
      <c r="B29" s="71">
        <v>740104.83</v>
      </c>
      <c r="C29" s="61">
        <v>721509.83</v>
      </c>
      <c r="D29" s="61">
        <v>170137.52</v>
      </c>
      <c r="E29" s="61">
        <v>103889.29</v>
      </c>
      <c r="F29" s="68"/>
    </row>
    <row r="30" spans="1:6" ht="15.75">
      <c r="A30" s="69" t="s">
        <v>256</v>
      </c>
      <c r="B30" s="71">
        <v>558354.04</v>
      </c>
      <c r="C30" s="61">
        <v>539094.98</v>
      </c>
      <c r="D30" s="61">
        <v>110737.71</v>
      </c>
      <c r="E30" s="61">
        <v>66535.37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3305345.11</v>
      </c>
      <c r="C32" s="14">
        <f>SUM(C28:C31)</f>
        <v>3181375.33</v>
      </c>
      <c r="D32" s="14">
        <f>SUM(D28:D31)</f>
        <v>758958.83</v>
      </c>
      <c r="E32" s="14">
        <f>SUM(E28:E31)</f>
        <v>355179.5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234403.59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124678.5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124678.5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359082.08999999997</v>
      </c>
    </row>
    <row r="44" spans="1:6" ht="15">
      <c r="A44" s="30" t="s">
        <v>169</v>
      </c>
      <c r="B44" s="13"/>
      <c r="C44" s="13"/>
      <c r="D44" s="13"/>
      <c r="E44" s="13"/>
      <c r="F44" s="7">
        <v>84165.41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443247.5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83"/>
      <c r="C50" s="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113712.69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1291784.94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.75">
      <c r="A58" s="42"/>
      <c r="B58" s="43"/>
      <c r="C58" s="44"/>
      <c r="D58" s="46" t="s">
        <v>4</v>
      </c>
    </row>
    <row r="59" spans="1:4" ht="15">
      <c r="A59" s="172" t="s">
        <v>97</v>
      </c>
      <c r="B59" s="173"/>
      <c r="C59" s="54"/>
      <c r="D59" s="57">
        <v>414814.35</v>
      </c>
    </row>
    <row r="60" spans="1:4" ht="15">
      <c r="A60" s="172" t="s">
        <v>100</v>
      </c>
      <c r="B60" s="173"/>
      <c r="C60" s="174"/>
      <c r="D60" s="57">
        <v>24457.65</v>
      </c>
    </row>
    <row r="61" spans="1:4" ht="15">
      <c r="A61" s="172" t="s">
        <v>101</v>
      </c>
      <c r="B61" s="173"/>
      <c r="C61" s="174"/>
      <c r="D61" s="29">
        <v>6584.76</v>
      </c>
    </row>
    <row r="62" spans="1:4" ht="15">
      <c r="A62" s="55" t="s">
        <v>170</v>
      </c>
      <c r="B62" s="72"/>
      <c r="C62" s="72"/>
      <c r="D62" s="29">
        <v>8466.11</v>
      </c>
    </row>
    <row r="63" spans="1:4" ht="15">
      <c r="A63" s="55" t="s">
        <v>102</v>
      </c>
      <c r="B63" s="56"/>
      <c r="C63" s="56"/>
      <c r="D63" s="29">
        <v>63133.84</v>
      </c>
    </row>
    <row r="64" spans="1:4" ht="15">
      <c r="A64" s="175" t="s">
        <v>103</v>
      </c>
      <c r="B64" s="154"/>
      <c r="C64" s="155"/>
      <c r="D64" s="29">
        <v>70942.95</v>
      </c>
    </row>
    <row r="65" spans="1:4" ht="15">
      <c r="A65" s="175" t="s">
        <v>104</v>
      </c>
      <c r="B65" s="154"/>
      <c r="C65" s="155"/>
      <c r="D65" s="29">
        <v>29717.85</v>
      </c>
    </row>
    <row r="66" spans="1:4" ht="15">
      <c r="A66" s="8" t="s">
        <v>12</v>
      </c>
      <c r="B66" s="16"/>
      <c r="C66" s="9"/>
      <c r="D66" s="57">
        <v>155216.19</v>
      </c>
    </row>
    <row r="67" spans="1:4" ht="15">
      <c r="A67" s="10" t="s">
        <v>11</v>
      </c>
      <c r="B67" s="12"/>
      <c r="C67" s="12"/>
      <c r="D67" s="29">
        <v>61148.29</v>
      </c>
    </row>
    <row r="68" spans="1:4" ht="15">
      <c r="A68" s="10" t="s">
        <v>13</v>
      </c>
      <c r="B68" s="12"/>
      <c r="C68" s="12"/>
      <c r="D68" s="29">
        <v>243418.93</v>
      </c>
    </row>
    <row r="69" spans="1:4" ht="15">
      <c r="A69" s="10" t="s">
        <v>9</v>
      </c>
      <c r="B69" s="12"/>
      <c r="C69" s="12"/>
      <c r="D69" s="29">
        <v>299122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13739</v>
      </c>
    </row>
    <row r="72" spans="1:4" ht="15.75">
      <c r="A72" s="23" t="s">
        <v>105</v>
      </c>
      <c r="B72" s="24"/>
      <c r="C72" s="35"/>
      <c r="D72" s="50">
        <f>SUM(D59:D71)</f>
        <v>1390761.92</v>
      </c>
    </row>
    <row r="73" spans="1:4" ht="15.75">
      <c r="A73" s="23" t="s">
        <v>134</v>
      </c>
      <c r="B73" s="24"/>
      <c r="C73" s="35"/>
      <c r="D73" s="50">
        <f>SUM(D55+D56-D72)</f>
        <v>14735.709999999963</v>
      </c>
    </row>
    <row r="74" spans="1:6" ht="15.75">
      <c r="A74" s="15" t="s">
        <v>135</v>
      </c>
      <c r="B74" s="15"/>
      <c r="C74" s="15"/>
      <c r="D74" s="15"/>
      <c r="E74" s="15"/>
      <c r="F74" s="2"/>
    </row>
    <row r="75" spans="1:6" ht="15">
      <c r="A75" s="156" t="s">
        <v>96</v>
      </c>
      <c r="B75" s="156"/>
      <c r="C75" s="156"/>
      <c r="D75" s="156"/>
      <c r="E75" s="156"/>
      <c r="F75" s="156"/>
    </row>
    <row r="76" spans="1:6" ht="15">
      <c r="A76" s="157" t="s">
        <v>143</v>
      </c>
      <c r="B76" s="157"/>
      <c r="C76" s="157"/>
      <c r="D76" s="157"/>
      <c r="E76" s="157"/>
      <c r="F76" s="157"/>
    </row>
    <row r="77" spans="1:6" ht="15">
      <c r="A77" s="157" t="s">
        <v>144</v>
      </c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167"/>
      <c r="B79" s="167"/>
      <c r="C79" s="167"/>
      <c r="D79" s="167"/>
      <c r="E79" s="167"/>
      <c r="F79" s="167"/>
    </row>
    <row r="80" spans="1:6" ht="15.75">
      <c r="A80" s="80" t="s">
        <v>145</v>
      </c>
      <c r="B80" s="80" t="s">
        <v>160</v>
      </c>
      <c r="C80" s="87"/>
      <c r="D80" s="87"/>
      <c r="E80" s="5" t="s">
        <v>163</v>
      </c>
      <c r="F80" s="36" t="s">
        <v>119</v>
      </c>
    </row>
    <row r="81" spans="1:6" ht="15">
      <c r="A81" s="85" t="s">
        <v>146</v>
      </c>
      <c r="B81" s="85"/>
      <c r="C81" s="83"/>
      <c r="D81" s="83"/>
      <c r="E81" s="6" t="s">
        <v>162</v>
      </c>
      <c r="F81" s="96"/>
    </row>
    <row r="82" spans="1:6" ht="15">
      <c r="A82" s="86" t="s">
        <v>147</v>
      </c>
      <c r="B82" s="86"/>
      <c r="C82" s="89"/>
      <c r="D82" s="89"/>
      <c r="E82" s="61" t="s">
        <v>159</v>
      </c>
      <c r="F82" s="97"/>
    </row>
    <row r="83" spans="1:6" ht="15">
      <c r="A83" s="61" t="s">
        <v>148</v>
      </c>
      <c r="B83" s="5" t="s">
        <v>201</v>
      </c>
      <c r="C83" s="12"/>
      <c r="D83" s="36"/>
      <c r="E83" s="98">
        <v>40584</v>
      </c>
      <c r="F83" s="11">
        <v>4049.2</v>
      </c>
    </row>
    <row r="84" spans="1:6" ht="15">
      <c r="A84" s="93" t="s">
        <v>148</v>
      </c>
      <c r="B84" s="8" t="s">
        <v>300</v>
      </c>
      <c r="C84" s="16"/>
      <c r="D84" s="9"/>
      <c r="E84" s="98">
        <v>40617</v>
      </c>
      <c r="F84" s="11">
        <v>3826.46</v>
      </c>
    </row>
    <row r="85" spans="1:6" ht="15">
      <c r="A85" s="61" t="s">
        <v>148</v>
      </c>
      <c r="B85" s="7" t="s">
        <v>266</v>
      </c>
      <c r="C85" s="13"/>
      <c r="D85" s="66"/>
      <c r="E85" s="98">
        <v>40612</v>
      </c>
      <c r="F85" s="11">
        <v>211.48</v>
      </c>
    </row>
    <row r="86" spans="1:6" ht="15">
      <c r="A86" s="61" t="s">
        <v>148</v>
      </c>
      <c r="B86" s="11" t="s">
        <v>301</v>
      </c>
      <c r="C86" s="16"/>
      <c r="D86" s="9"/>
      <c r="E86" s="98">
        <v>40645</v>
      </c>
      <c r="F86" s="11">
        <v>2607.79</v>
      </c>
    </row>
    <row r="87" spans="1:6" ht="15">
      <c r="A87" s="61" t="s">
        <v>148</v>
      </c>
      <c r="B87" s="11" t="s">
        <v>302</v>
      </c>
      <c r="C87" s="16"/>
      <c r="D87" s="9"/>
      <c r="E87" s="98">
        <v>40765</v>
      </c>
      <c r="F87" s="11">
        <v>149473.31</v>
      </c>
    </row>
    <row r="88" spans="1:6" ht="15">
      <c r="A88" s="61" t="s">
        <v>148</v>
      </c>
      <c r="B88" s="11" t="s">
        <v>303</v>
      </c>
      <c r="C88" s="16"/>
      <c r="D88" s="9"/>
      <c r="E88" s="98">
        <v>40785</v>
      </c>
      <c r="F88" s="11">
        <v>19443.24</v>
      </c>
    </row>
    <row r="89" spans="1:6" ht="15">
      <c r="A89" s="61" t="s">
        <v>148</v>
      </c>
      <c r="B89" s="11" t="s">
        <v>304</v>
      </c>
      <c r="C89" s="16"/>
      <c r="D89" s="9"/>
      <c r="E89" s="98">
        <v>40830</v>
      </c>
      <c r="F89" s="100">
        <v>82086.01</v>
      </c>
    </row>
    <row r="90" spans="1:6" ht="15">
      <c r="A90" s="61" t="s">
        <v>148</v>
      </c>
      <c r="B90" s="11" t="s">
        <v>305</v>
      </c>
      <c r="C90" s="16"/>
      <c r="D90" s="9"/>
      <c r="E90" s="98">
        <v>40857</v>
      </c>
      <c r="F90" s="11">
        <v>22163.21</v>
      </c>
    </row>
    <row r="91" spans="1:6" ht="15">
      <c r="A91" s="125" t="s">
        <v>118</v>
      </c>
      <c r="B91" s="11" t="s">
        <v>306</v>
      </c>
      <c r="C91" s="16"/>
      <c r="D91" s="9"/>
      <c r="E91" s="98">
        <v>40847</v>
      </c>
      <c r="F91" s="11">
        <v>14075.81</v>
      </c>
    </row>
    <row r="92" spans="1:6" ht="15">
      <c r="A92" s="61" t="s">
        <v>148</v>
      </c>
      <c r="B92" s="11" t="s">
        <v>219</v>
      </c>
      <c r="C92" s="16"/>
      <c r="D92" s="9"/>
      <c r="E92" s="101"/>
      <c r="F92" s="11">
        <v>1185.49</v>
      </c>
    </row>
    <row r="93" spans="1:6" ht="15">
      <c r="A93" s="122" t="s">
        <v>95</v>
      </c>
      <c r="B93" s="102"/>
      <c r="C93" s="103"/>
      <c r="D93" s="79"/>
      <c r="E93" s="57"/>
      <c r="F93" s="119">
        <f>SUM(F83:F92)</f>
        <v>299122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428</v>
      </c>
      <c r="C103" s="143"/>
      <c r="D103" s="143"/>
      <c r="E103" s="143" t="s">
        <v>419</v>
      </c>
      <c r="F103" s="143">
        <v>103.64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6">
    <mergeCell ref="A7:F7"/>
    <mergeCell ref="A14:F14"/>
    <mergeCell ref="D15:E15"/>
    <mergeCell ref="D1:F1"/>
    <mergeCell ref="E5:F5"/>
    <mergeCell ref="A6:F6"/>
    <mergeCell ref="C2:F2"/>
    <mergeCell ref="D16:E16"/>
    <mergeCell ref="C8:D8"/>
    <mergeCell ref="A34:F34"/>
    <mergeCell ref="A35:F35"/>
    <mergeCell ref="A78:F78"/>
    <mergeCell ref="A79:F79"/>
    <mergeCell ref="A59:B59"/>
    <mergeCell ref="A60:C60"/>
    <mergeCell ref="A61:C61"/>
    <mergeCell ref="A64:C64"/>
    <mergeCell ref="A65:C65"/>
    <mergeCell ref="A75:F75"/>
    <mergeCell ref="A76:F76"/>
    <mergeCell ref="A77:F77"/>
    <mergeCell ref="A57:C57"/>
    <mergeCell ref="A49:F49"/>
    <mergeCell ref="A55:C55"/>
    <mergeCell ref="A56:C56"/>
    <mergeCell ref="A54:F5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6">
      <selection activeCell="A81" sqref="A81"/>
    </sheetView>
  </sheetViews>
  <sheetFormatPr defaultColWidth="9.00390625" defaultRowHeight="12.75"/>
  <cols>
    <col min="1" max="1" width="26.25390625" style="0" customWidth="1"/>
    <col min="2" max="3" width="13.875" style="0" customWidth="1"/>
    <col min="4" max="4" width="15.25390625" style="0" customWidth="1"/>
    <col min="5" max="5" width="18.375" style="0" customWidth="1"/>
    <col min="6" max="6" width="15.00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59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31</v>
      </c>
      <c r="F10" s="2"/>
    </row>
    <row r="11" spans="1:6" ht="15.75">
      <c r="A11" s="18" t="s">
        <v>28</v>
      </c>
      <c r="B11" s="15"/>
      <c r="C11" s="2"/>
      <c r="D11" s="2"/>
      <c r="E11" s="15" t="s">
        <v>112</v>
      </c>
      <c r="F11" s="2"/>
    </row>
    <row r="12" spans="1:6" ht="15.75">
      <c r="A12" s="18" t="s">
        <v>29</v>
      </c>
      <c r="B12" s="2"/>
      <c r="C12" s="2"/>
      <c r="D12" s="2"/>
      <c r="E12" s="15" t="s">
        <v>307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705189.24</v>
      </c>
      <c r="C19" s="11">
        <v>692383.68</v>
      </c>
      <c r="D19" s="11">
        <v>85123.52</v>
      </c>
      <c r="E19" s="11">
        <v>26357.75</v>
      </c>
      <c r="F19" s="5"/>
    </row>
    <row r="20" spans="1:6" ht="15">
      <c r="A20" s="11" t="s">
        <v>12</v>
      </c>
      <c r="B20" s="11">
        <v>142075.68</v>
      </c>
      <c r="C20" s="11">
        <v>139334.15</v>
      </c>
      <c r="D20" s="11">
        <v>19427.77</v>
      </c>
      <c r="E20" s="11">
        <v>7588.13</v>
      </c>
      <c r="F20" s="6"/>
    </row>
    <row r="21" spans="1:6" ht="15">
      <c r="A21" s="11" t="s">
        <v>13</v>
      </c>
      <c r="B21" s="11">
        <v>230818.87</v>
      </c>
      <c r="C21" s="11">
        <v>229218.53</v>
      </c>
      <c r="D21" s="11">
        <v>29316.37</v>
      </c>
      <c r="E21" s="11">
        <v>9760.32</v>
      </c>
      <c r="F21" s="6"/>
    </row>
    <row r="22" spans="1:6" ht="15">
      <c r="A22" s="11" t="s">
        <v>67</v>
      </c>
      <c r="B22" s="11">
        <v>102534.79</v>
      </c>
      <c r="C22" s="11">
        <v>88532.64</v>
      </c>
      <c r="D22" s="11">
        <v>14002.15</v>
      </c>
      <c r="E22" s="11">
        <v>3450.14</v>
      </c>
      <c r="F22" s="6"/>
    </row>
    <row r="23" spans="1:6" ht="15.75">
      <c r="A23" s="14" t="s">
        <v>95</v>
      </c>
      <c r="B23" s="14">
        <f>SUM(B19:B22)</f>
        <v>1180618.58</v>
      </c>
      <c r="C23" s="14">
        <f>SUM(C19:C22)</f>
        <v>1149469</v>
      </c>
      <c r="D23" s="14">
        <f>SUM(D19:D22)</f>
        <v>147869.81</v>
      </c>
      <c r="E23" s="14">
        <f>SUM(E19:E22)</f>
        <v>47156.34</v>
      </c>
      <c r="F23" s="68"/>
    </row>
    <row r="24" spans="1:6" ht="15.75">
      <c r="A24" s="11" t="s">
        <v>10</v>
      </c>
      <c r="B24" s="11">
        <v>119716.2</v>
      </c>
      <c r="C24" s="11">
        <v>118248.69</v>
      </c>
      <c r="D24" s="11">
        <v>12754.81</v>
      </c>
      <c r="E24" s="11">
        <v>2778.46</v>
      </c>
      <c r="F24" s="68"/>
    </row>
    <row r="25" spans="1:6" ht="15.75">
      <c r="A25" s="14" t="s">
        <v>14</v>
      </c>
      <c r="B25" s="14">
        <f>SUM(B23:B24)</f>
        <v>1300334.78</v>
      </c>
      <c r="C25" s="14">
        <f>SUM(C23:C24)</f>
        <v>1267717.69</v>
      </c>
      <c r="D25" s="14">
        <f>SUM(D23:D24)</f>
        <v>160624.62</v>
      </c>
      <c r="E25" s="14">
        <f>SUM(E23:E24)</f>
        <v>49934.799999999996</v>
      </c>
      <c r="F25" s="41">
        <v>96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1839639.86</v>
      </c>
      <c r="C27" s="61">
        <v>1559877.74</v>
      </c>
      <c r="D27" s="61">
        <v>369568.94</v>
      </c>
      <c r="E27" s="61">
        <v>98252.64</v>
      </c>
      <c r="F27" s="68"/>
    </row>
    <row r="28" spans="1:6" ht="15.75">
      <c r="A28" s="69" t="s">
        <v>127</v>
      </c>
      <c r="B28" s="71">
        <v>825789.14</v>
      </c>
      <c r="C28" s="61">
        <v>800039.8</v>
      </c>
      <c r="D28" s="61">
        <v>142913.53</v>
      </c>
      <c r="E28" s="61">
        <v>59764.46</v>
      </c>
      <c r="F28" s="68"/>
    </row>
    <row r="29" spans="1:6" ht="15.75">
      <c r="A29" s="69" t="s">
        <v>256</v>
      </c>
      <c r="B29" s="71">
        <v>507217.92</v>
      </c>
      <c r="C29" s="61">
        <v>486875.34</v>
      </c>
      <c r="D29" s="61">
        <v>81792.41</v>
      </c>
      <c r="E29" s="61">
        <v>30943.32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3172646.92</v>
      </c>
      <c r="C31" s="14">
        <f>SUM(C27:C30)</f>
        <v>2846792.88</v>
      </c>
      <c r="D31" s="14">
        <f>SUM(D27:D30)</f>
        <v>594274.88</v>
      </c>
      <c r="E31" s="14">
        <f>SUM(E27:E30)</f>
        <v>188960.42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81951.43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118248.69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118248.69</v>
      </c>
    </row>
    <row r="39" spans="1:6" ht="15.75">
      <c r="A39" s="37" t="s">
        <v>17</v>
      </c>
      <c r="B39" s="38"/>
      <c r="C39" s="12"/>
      <c r="D39" s="12"/>
      <c r="E39" s="36"/>
      <c r="F39" s="9">
        <v>113868.78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86331.34</v>
      </c>
    </row>
    <row r="43" spans="1:6" ht="15">
      <c r="A43" s="30" t="s">
        <v>169</v>
      </c>
      <c r="B43" s="13"/>
      <c r="C43" s="13"/>
      <c r="D43" s="13"/>
      <c r="E43" s="13"/>
      <c r="F43" s="7">
        <v>30995.23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117326.56999999999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 t="s">
        <v>176</v>
      </c>
      <c r="B48" s="167"/>
      <c r="C48" s="167"/>
      <c r="D48" s="167"/>
      <c r="E48" s="167"/>
      <c r="F48" s="167"/>
    </row>
    <row r="49" spans="1:6" ht="15">
      <c r="A49" s="80" t="s">
        <v>145</v>
      </c>
      <c r="B49" s="80" t="s">
        <v>172</v>
      </c>
      <c r="C49" s="95" t="s">
        <v>174</v>
      </c>
      <c r="D49" s="74"/>
      <c r="E49" s="93" t="s">
        <v>173</v>
      </c>
      <c r="F49" s="94" t="s">
        <v>119</v>
      </c>
    </row>
    <row r="50" spans="1:6" ht="15">
      <c r="A50" s="86" t="s">
        <v>184</v>
      </c>
      <c r="B50" s="86"/>
      <c r="C50" s="75"/>
      <c r="D50" s="76"/>
      <c r="E50" s="61" t="s">
        <v>159</v>
      </c>
      <c r="F50" s="73"/>
    </row>
    <row r="51" spans="1:6" ht="15">
      <c r="A51" s="61" t="s">
        <v>230</v>
      </c>
      <c r="B51" s="61" t="s">
        <v>308</v>
      </c>
      <c r="C51" s="78"/>
      <c r="D51" s="105"/>
      <c r="E51" s="77">
        <v>40759</v>
      </c>
      <c r="F51" s="61">
        <v>113868.78</v>
      </c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161282.56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1180618.58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">
      <c r="A58" s="172" t="s">
        <v>97</v>
      </c>
      <c r="B58" s="173"/>
      <c r="C58" s="54"/>
      <c r="D58" s="57">
        <v>385976.67</v>
      </c>
    </row>
    <row r="59" spans="1:4" ht="15">
      <c r="A59" s="172" t="s">
        <v>100</v>
      </c>
      <c r="B59" s="173"/>
      <c r="C59" s="174"/>
      <c r="D59" s="57">
        <v>22386.96</v>
      </c>
    </row>
    <row r="60" spans="1:4" ht="15">
      <c r="A60" s="172" t="s">
        <v>101</v>
      </c>
      <c r="B60" s="173"/>
      <c r="C60" s="174"/>
      <c r="D60" s="29">
        <v>6030.36</v>
      </c>
    </row>
    <row r="61" spans="1:4" ht="15">
      <c r="A61" s="55" t="s">
        <v>170</v>
      </c>
      <c r="B61" s="72"/>
      <c r="C61" s="72"/>
      <c r="D61" s="29">
        <v>7749.36</v>
      </c>
    </row>
    <row r="62" spans="1:4" ht="15">
      <c r="A62" s="55" t="s">
        <v>102</v>
      </c>
      <c r="B62" s="56"/>
      <c r="C62" s="56"/>
      <c r="D62" s="29">
        <v>101229.04</v>
      </c>
    </row>
    <row r="63" spans="1:4" ht="15">
      <c r="A63" s="175" t="s">
        <v>103</v>
      </c>
      <c r="B63" s="154"/>
      <c r="C63" s="155"/>
      <c r="D63" s="29">
        <v>64936.49</v>
      </c>
    </row>
    <row r="64" spans="1:4" ht="15">
      <c r="A64" s="175" t="s">
        <v>104</v>
      </c>
      <c r="B64" s="154"/>
      <c r="C64" s="155"/>
      <c r="D64" s="29">
        <v>27135.14</v>
      </c>
    </row>
    <row r="65" spans="1:4" ht="15">
      <c r="A65" s="8" t="s">
        <v>12</v>
      </c>
      <c r="B65" s="16"/>
      <c r="C65" s="9"/>
      <c r="D65" s="57">
        <v>142075.68</v>
      </c>
    </row>
    <row r="66" spans="1:4" ht="15">
      <c r="A66" s="10" t="s">
        <v>13</v>
      </c>
      <c r="B66" s="12"/>
      <c r="C66" s="12"/>
      <c r="D66" s="29">
        <v>230818.87</v>
      </c>
    </row>
    <row r="67" spans="1:4" ht="15">
      <c r="A67" s="10" t="s">
        <v>9</v>
      </c>
      <c r="B67" s="12"/>
      <c r="C67" s="12"/>
      <c r="D67" s="29">
        <v>35075.56</v>
      </c>
    </row>
    <row r="68" spans="1:4" ht="15">
      <c r="A68" s="80" t="s">
        <v>165</v>
      </c>
      <c r="B68" s="95"/>
      <c r="C68" s="82"/>
      <c r="D68" s="49"/>
    </row>
    <row r="69" spans="1:4" ht="15">
      <c r="A69" s="85" t="s">
        <v>166</v>
      </c>
      <c r="B69" s="83"/>
      <c r="C69" s="88"/>
      <c r="D69" s="58">
        <v>12677</v>
      </c>
    </row>
    <row r="70" spans="1:4" ht="15.75">
      <c r="A70" s="23" t="s">
        <v>105</v>
      </c>
      <c r="B70" s="24"/>
      <c r="C70" s="35"/>
      <c r="D70" s="50">
        <f>SUM(D58:D69)</f>
        <v>1036091.1299999999</v>
      </c>
    </row>
    <row r="71" spans="1:4" ht="15.75">
      <c r="A71" s="23" t="s">
        <v>134</v>
      </c>
      <c r="B71" s="24"/>
      <c r="C71" s="35"/>
      <c r="D71" s="50">
        <f>SUM(D55+D56-D70)</f>
        <v>305810.01000000024</v>
      </c>
    </row>
    <row r="72" spans="1:6" ht="15.75">
      <c r="A72" s="15" t="s">
        <v>135</v>
      </c>
      <c r="B72" s="15"/>
      <c r="C72" s="15"/>
      <c r="D72" s="15"/>
      <c r="E72" s="15"/>
      <c r="F72" s="2"/>
    </row>
    <row r="73" spans="1:6" ht="15">
      <c r="A73" s="156" t="s">
        <v>96</v>
      </c>
      <c r="B73" s="156"/>
      <c r="C73" s="156"/>
      <c r="D73" s="156"/>
      <c r="E73" s="156"/>
      <c r="F73" s="156"/>
    </row>
    <row r="74" spans="1:6" ht="15">
      <c r="A74" s="157" t="s">
        <v>143</v>
      </c>
      <c r="B74" s="157"/>
      <c r="C74" s="157"/>
      <c r="D74" s="157"/>
      <c r="E74" s="157"/>
      <c r="F74" s="157"/>
    </row>
    <row r="75" spans="1:6" ht="15">
      <c r="A75" s="157" t="s">
        <v>144</v>
      </c>
      <c r="B75" s="157"/>
      <c r="C75" s="157"/>
      <c r="D75" s="157"/>
      <c r="E75" s="157"/>
      <c r="F75" s="157"/>
    </row>
    <row r="76" spans="1:6" ht="15.75">
      <c r="A76" s="167" t="s">
        <v>164</v>
      </c>
      <c r="B76" s="167"/>
      <c r="C76" s="167"/>
      <c r="D76" s="167"/>
      <c r="E76" s="167"/>
      <c r="F76" s="167"/>
    </row>
    <row r="77" spans="1:6" ht="15.75">
      <c r="A77" s="80" t="s">
        <v>145</v>
      </c>
      <c r="B77" s="80" t="s">
        <v>160</v>
      </c>
      <c r="C77" s="87"/>
      <c r="D77" s="87"/>
      <c r="E77" s="5" t="s">
        <v>163</v>
      </c>
      <c r="F77" s="36" t="s">
        <v>119</v>
      </c>
    </row>
    <row r="78" spans="1:6" ht="15">
      <c r="A78" s="85" t="s">
        <v>146</v>
      </c>
      <c r="B78" s="85"/>
      <c r="C78" s="83"/>
      <c r="D78" s="83"/>
      <c r="E78" s="6" t="s">
        <v>162</v>
      </c>
      <c r="F78" s="96"/>
    </row>
    <row r="79" spans="1:6" ht="15">
      <c r="A79" s="86" t="s">
        <v>147</v>
      </c>
      <c r="B79" s="86"/>
      <c r="C79" s="89"/>
      <c r="D79" s="89"/>
      <c r="E79" s="61" t="s">
        <v>159</v>
      </c>
      <c r="F79" s="97"/>
    </row>
    <row r="80" spans="1:6" ht="15">
      <c r="A80" s="61" t="s">
        <v>148</v>
      </c>
      <c r="B80" s="11" t="s">
        <v>309</v>
      </c>
      <c r="C80" s="16"/>
      <c r="D80" s="9"/>
      <c r="E80" s="101">
        <v>40571</v>
      </c>
      <c r="F80" s="57">
        <v>1973.53</v>
      </c>
    </row>
    <row r="81" spans="1:6" ht="15">
      <c r="A81" s="61" t="s">
        <v>148</v>
      </c>
      <c r="B81" s="11" t="s">
        <v>189</v>
      </c>
      <c r="C81" s="16"/>
      <c r="D81" s="9"/>
      <c r="E81" s="101">
        <v>40584</v>
      </c>
      <c r="F81" s="57">
        <v>768.36</v>
      </c>
    </row>
    <row r="82" spans="1:6" ht="15">
      <c r="A82" s="61" t="s">
        <v>148</v>
      </c>
      <c r="B82" s="11" t="s">
        <v>266</v>
      </c>
      <c r="C82" s="16"/>
      <c r="D82" s="9"/>
      <c r="E82" s="101">
        <v>40612</v>
      </c>
      <c r="F82" s="57">
        <v>211.48</v>
      </c>
    </row>
    <row r="83" spans="1:6" ht="15">
      <c r="A83" s="61" t="s">
        <v>177</v>
      </c>
      <c r="B83" s="11" t="s">
        <v>179</v>
      </c>
      <c r="C83" s="16"/>
      <c r="D83" s="9"/>
      <c r="E83" s="101">
        <v>40821</v>
      </c>
      <c r="F83" s="99">
        <v>8600</v>
      </c>
    </row>
    <row r="84" spans="1:6" ht="15">
      <c r="A84" s="61" t="s">
        <v>148</v>
      </c>
      <c r="B84" s="11" t="s">
        <v>189</v>
      </c>
      <c r="C84" s="16"/>
      <c r="D84" s="9"/>
      <c r="E84" s="101">
        <v>40826</v>
      </c>
      <c r="F84" s="99">
        <v>649.67</v>
      </c>
    </row>
    <row r="85" spans="1:6" ht="15">
      <c r="A85" s="61" t="s">
        <v>148</v>
      </c>
      <c r="B85" s="11" t="s">
        <v>310</v>
      </c>
      <c r="C85" s="16"/>
      <c r="D85" s="9"/>
      <c r="E85" s="101">
        <v>40830</v>
      </c>
      <c r="F85" s="99">
        <v>6657.13</v>
      </c>
    </row>
    <row r="86" spans="1:6" ht="15">
      <c r="A86" s="61" t="s">
        <v>148</v>
      </c>
      <c r="B86" s="11" t="s">
        <v>153</v>
      </c>
      <c r="C86" s="16"/>
      <c r="D86" s="9"/>
      <c r="E86" s="101">
        <v>40826</v>
      </c>
      <c r="F86" s="99">
        <v>649.67</v>
      </c>
    </row>
    <row r="87" spans="1:6" ht="15">
      <c r="A87" s="125" t="s">
        <v>118</v>
      </c>
      <c r="B87" s="11" t="s">
        <v>251</v>
      </c>
      <c r="C87" s="16"/>
      <c r="D87" s="9"/>
      <c r="E87" s="101">
        <v>40868</v>
      </c>
      <c r="F87" s="57">
        <v>4281.05</v>
      </c>
    </row>
    <row r="88" spans="1:6" ht="15">
      <c r="A88" s="61" t="s">
        <v>148</v>
      </c>
      <c r="B88" s="11" t="s">
        <v>311</v>
      </c>
      <c r="C88" s="16"/>
      <c r="D88" s="9"/>
      <c r="E88" s="101">
        <v>40857</v>
      </c>
      <c r="F88" s="57">
        <v>1156.78</v>
      </c>
    </row>
    <row r="89" spans="1:6" ht="15">
      <c r="A89" s="61" t="s">
        <v>148</v>
      </c>
      <c r="B89" s="11" t="s">
        <v>312</v>
      </c>
      <c r="C89" s="16"/>
      <c r="D89" s="9"/>
      <c r="E89" s="101">
        <v>40857</v>
      </c>
      <c r="F89" s="57">
        <v>786.14</v>
      </c>
    </row>
    <row r="90" spans="1:6" ht="15">
      <c r="A90" s="61" t="s">
        <v>148</v>
      </c>
      <c r="B90" s="11" t="s">
        <v>313</v>
      </c>
      <c r="C90" s="16"/>
      <c r="D90" s="9"/>
      <c r="E90" s="101">
        <v>40887</v>
      </c>
      <c r="F90" s="57">
        <v>8134.41</v>
      </c>
    </row>
    <row r="91" spans="1:6" ht="15">
      <c r="A91" s="61" t="s">
        <v>148</v>
      </c>
      <c r="B91" s="11" t="s">
        <v>189</v>
      </c>
      <c r="C91" s="16"/>
      <c r="D91" s="9"/>
      <c r="E91" s="101">
        <v>40887</v>
      </c>
      <c r="F91" s="57">
        <v>1207.34</v>
      </c>
    </row>
    <row r="92" spans="1:6" ht="15">
      <c r="A92" s="122" t="s">
        <v>95</v>
      </c>
      <c r="B92" s="102"/>
      <c r="C92" s="103"/>
      <c r="D92" s="79"/>
      <c r="E92" s="57"/>
      <c r="F92" s="119">
        <f>SUM(F80:F91)</f>
        <v>35075.55999999999</v>
      </c>
    </row>
    <row r="93" spans="1:6" ht="15.75">
      <c r="A93" s="15" t="s">
        <v>21</v>
      </c>
      <c r="B93" s="15"/>
      <c r="C93" s="15"/>
      <c r="D93" s="15" t="s">
        <v>131</v>
      </c>
      <c r="E93" s="2"/>
      <c r="F93" s="2"/>
    </row>
    <row r="94" spans="1:6" ht="15">
      <c r="A94" s="2" t="s">
        <v>425</v>
      </c>
      <c r="B94" s="2"/>
      <c r="C94" s="2"/>
      <c r="D94" s="2" t="s">
        <v>22</v>
      </c>
      <c r="E94" s="2"/>
      <c r="F94" s="2"/>
    </row>
    <row r="95" spans="1:6" ht="15">
      <c r="A95" s="2" t="s">
        <v>23</v>
      </c>
      <c r="B95" s="2"/>
      <c r="C95" s="2"/>
      <c r="D95" s="2" t="s">
        <v>168</v>
      </c>
      <c r="E95" s="2"/>
      <c r="F95" s="2"/>
    </row>
    <row r="96" spans="1:6" ht="15">
      <c r="A96" s="2" t="s">
        <v>12</v>
      </c>
      <c r="B96" s="2"/>
      <c r="C96" s="2"/>
      <c r="D96" s="2" t="s">
        <v>24</v>
      </c>
      <c r="E96" s="2"/>
      <c r="F96" s="2"/>
    </row>
    <row r="97" spans="1:6" ht="15">
      <c r="A97" s="2" t="s">
        <v>13</v>
      </c>
      <c r="B97" s="2"/>
      <c r="C97" s="2"/>
      <c r="D97" s="2" t="s">
        <v>429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140</v>
      </c>
      <c r="C102" s="143"/>
      <c r="D102" s="143"/>
      <c r="E102" s="143" t="s">
        <v>419</v>
      </c>
      <c r="F102" s="143">
        <v>92.87</v>
      </c>
    </row>
    <row r="103" spans="1:6" ht="12.75">
      <c r="A103" s="143" t="s">
        <v>418</v>
      </c>
      <c r="B103" s="143" t="s">
        <v>140</v>
      </c>
      <c r="C103" s="143"/>
      <c r="D103" s="143"/>
      <c r="E103" s="143" t="s">
        <v>424</v>
      </c>
      <c r="F103" s="143">
        <v>1177.19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 t="s">
        <v>422</v>
      </c>
      <c r="B106" s="143" t="s">
        <v>167</v>
      </c>
      <c r="C106" s="143"/>
      <c r="D106" s="143"/>
      <c r="E106" s="143" t="s">
        <v>424</v>
      </c>
      <c r="F106" s="143">
        <v>293.44</v>
      </c>
    </row>
    <row r="107" spans="1:6" ht="15">
      <c r="A107" s="143" t="s">
        <v>423</v>
      </c>
      <c r="B107" s="143" t="s">
        <v>167</v>
      </c>
      <c r="C107" s="65"/>
      <c r="D107" s="65"/>
      <c r="E107" s="143" t="s">
        <v>419</v>
      </c>
      <c r="F107" s="143">
        <v>19.07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4">
    <mergeCell ref="A33:F33"/>
    <mergeCell ref="A34:F34"/>
    <mergeCell ref="A56:C56"/>
    <mergeCell ref="A60:C60"/>
    <mergeCell ref="A64:C64"/>
    <mergeCell ref="A73:F73"/>
    <mergeCell ref="D1:F1"/>
    <mergeCell ref="E5:F5"/>
    <mergeCell ref="A6:F6"/>
    <mergeCell ref="A7:F7"/>
    <mergeCell ref="A14:F14"/>
    <mergeCell ref="C2:F2"/>
    <mergeCell ref="D15:E15"/>
    <mergeCell ref="D16:E16"/>
    <mergeCell ref="A74:F74"/>
    <mergeCell ref="A75:F75"/>
    <mergeCell ref="A76:F76"/>
    <mergeCell ref="A48:F48"/>
    <mergeCell ref="A54:F54"/>
    <mergeCell ref="A55:C55"/>
    <mergeCell ref="A57:C57"/>
    <mergeCell ref="A58:B58"/>
    <mergeCell ref="A59:C59"/>
    <mergeCell ref="A63:C6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0">
      <selection activeCell="E90" sqref="E90"/>
    </sheetView>
  </sheetViews>
  <sheetFormatPr defaultColWidth="9.00390625" defaultRowHeight="12.75"/>
  <cols>
    <col min="1" max="1" width="27.00390625" style="0" customWidth="1"/>
    <col min="2" max="2" width="14.00390625" style="0" customWidth="1"/>
    <col min="3" max="3" width="14.875" style="0" customWidth="1"/>
    <col min="4" max="4" width="13.875" style="0" customWidth="1"/>
    <col min="5" max="6" width="16.1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60</v>
      </c>
      <c r="C8" s="180" t="s">
        <v>61</v>
      </c>
      <c r="D8" s="181"/>
      <c r="E8" s="25" t="s">
        <v>62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90</v>
      </c>
      <c r="F11" s="2"/>
    </row>
    <row r="12" spans="1:6" ht="15.75">
      <c r="A12" s="18" t="s">
        <v>29</v>
      </c>
      <c r="B12" s="2"/>
      <c r="C12" s="2"/>
      <c r="D12" s="2"/>
      <c r="E12" s="15" t="s">
        <v>113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288363.72</v>
      </c>
      <c r="C20" s="11">
        <v>265667.6</v>
      </c>
      <c r="D20" s="11">
        <v>97253.94</v>
      </c>
      <c r="E20" s="11">
        <v>73223.63</v>
      </c>
      <c r="F20" s="5"/>
    </row>
    <row r="21" spans="1:6" ht="15">
      <c r="A21" s="11" t="s">
        <v>12</v>
      </c>
      <c r="B21" s="11">
        <v>58096.44</v>
      </c>
      <c r="C21" s="11">
        <v>52741.27</v>
      </c>
      <c r="D21" s="11">
        <v>21018.46</v>
      </c>
      <c r="E21" s="11">
        <v>16177.09</v>
      </c>
      <c r="F21" s="6"/>
    </row>
    <row r="22" spans="1:6" ht="15">
      <c r="A22" s="11" t="s">
        <v>67</v>
      </c>
      <c r="B22" s="11">
        <v>17340.81</v>
      </c>
      <c r="C22" s="11">
        <v>11750.5</v>
      </c>
      <c r="D22" s="11">
        <v>5590.31</v>
      </c>
      <c r="E22" s="11">
        <v>3663.45</v>
      </c>
      <c r="F22" s="6"/>
    </row>
    <row r="23" spans="1:6" ht="15.75">
      <c r="A23" s="14" t="s">
        <v>95</v>
      </c>
      <c r="B23" s="14">
        <f>SUM(B20:B22)</f>
        <v>363800.97</v>
      </c>
      <c r="C23" s="14">
        <f>SUM(C20:C22)</f>
        <v>330159.37</v>
      </c>
      <c r="D23" s="14">
        <f>SUM(D20:D22)</f>
        <v>123862.70999999999</v>
      </c>
      <c r="E23" s="14">
        <f>SUM(E20:E22)</f>
        <v>93064.17</v>
      </c>
      <c r="F23" s="68"/>
    </row>
    <row r="24" spans="1:6" ht="15.75">
      <c r="A24" s="11" t="s">
        <v>10</v>
      </c>
      <c r="B24" s="11">
        <v>44888.4</v>
      </c>
      <c r="C24" s="11">
        <v>41934.96</v>
      </c>
      <c r="D24" s="11">
        <v>11997.39</v>
      </c>
      <c r="E24" s="11">
        <v>8256.69</v>
      </c>
      <c r="F24" s="68"/>
    </row>
    <row r="25" spans="1:6" ht="15.75">
      <c r="A25" s="14" t="s">
        <v>14</v>
      </c>
      <c r="B25" s="14">
        <f>SUM(B23:B24)</f>
        <v>408689.37</v>
      </c>
      <c r="C25" s="14">
        <f>SUM(C23:C24)</f>
        <v>372094.33</v>
      </c>
      <c r="D25" s="14">
        <f>SUM(D23:D24)</f>
        <v>135860.09999999998</v>
      </c>
      <c r="E25" s="14">
        <f>SUM(E23:E24)</f>
        <v>101320.86</v>
      </c>
      <c r="F25" s="41">
        <v>79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719262.43</v>
      </c>
      <c r="C27" s="61">
        <v>652240.72</v>
      </c>
      <c r="D27" s="61">
        <v>337174.45</v>
      </c>
      <c r="E27" s="61">
        <v>232460.48</v>
      </c>
      <c r="F27" s="68"/>
    </row>
    <row r="28" spans="1:6" ht="15.75">
      <c r="A28" s="69" t="s">
        <v>127</v>
      </c>
      <c r="B28" s="71">
        <v>255881.12</v>
      </c>
      <c r="C28" s="61">
        <v>242087.44</v>
      </c>
      <c r="D28" s="61">
        <v>111925.18</v>
      </c>
      <c r="E28" s="61">
        <v>89797.98</v>
      </c>
      <c r="F28" s="68"/>
    </row>
    <row r="29" spans="1:6" ht="15.75">
      <c r="A29" s="69" t="s">
        <v>256</v>
      </c>
      <c r="B29" s="71">
        <v>205572.54</v>
      </c>
      <c r="C29" s="61">
        <v>175172.59</v>
      </c>
      <c r="D29" s="61">
        <v>107859.97</v>
      </c>
      <c r="E29" s="61">
        <v>90645.52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1180716.09</v>
      </c>
      <c r="C31" s="14">
        <f>SUM(C27:C30)</f>
        <v>1069500.75</v>
      </c>
      <c r="D31" s="14">
        <f>SUM(D27:D30)</f>
        <v>556959.6</v>
      </c>
      <c r="E31" s="14">
        <f>SUM(E27:E30)</f>
        <v>412903.98000000004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52126.44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41934.96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41934.96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94061.4</v>
      </c>
    </row>
    <row r="43" spans="1:6" ht="15">
      <c r="A43" s="30" t="s">
        <v>169</v>
      </c>
      <c r="B43" s="13"/>
      <c r="C43" s="13"/>
      <c r="D43" s="13"/>
      <c r="E43" s="13"/>
      <c r="F43" s="7">
        <v>48474.03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142535.43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83"/>
      <c r="C49" s="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51419.86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363800.97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4" ht="15.75">
      <c r="A60" s="176" t="s">
        <v>99</v>
      </c>
      <c r="B60" s="177"/>
      <c r="C60" s="178"/>
      <c r="D60" s="45" t="s">
        <v>98</v>
      </c>
    </row>
    <row r="61" spans="1:4" ht="15.75">
      <c r="A61" s="42"/>
      <c r="B61" s="43"/>
      <c r="C61" s="44"/>
      <c r="D61" s="46" t="s">
        <v>4</v>
      </c>
    </row>
    <row r="62" spans="1:4" ht="15">
      <c r="A62" s="172" t="s">
        <v>97</v>
      </c>
      <c r="B62" s="173"/>
      <c r="C62" s="54"/>
      <c r="D62" s="57">
        <v>156015.37</v>
      </c>
    </row>
    <row r="63" spans="1:4" ht="15">
      <c r="A63" s="172" t="s">
        <v>100</v>
      </c>
      <c r="B63" s="173"/>
      <c r="C63" s="174"/>
      <c r="D63" s="57">
        <v>9154.44</v>
      </c>
    </row>
    <row r="64" spans="1:4" ht="15">
      <c r="A64" s="172" t="s">
        <v>101</v>
      </c>
      <c r="B64" s="173"/>
      <c r="C64" s="174"/>
      <c r="D64" s="29">
        <v>2464.64</v>
      </c>
    </row>
    <row r="65" spans="1:4" ht="15">
      <c r="A65" s="55" t="s">
        <v>170</v>
      </c>
      <c r="B65" s="72"/>
      <c r="C65" s="72"/>
      <c r="D65" s="29">
        <v>3168.84</v>
      </c>
    </row>
    <row r="66" spans="1:4" ht="15">
      <c r="A66" s="55" t="s">
        <v>102</v>
      </c>
      <c r="B66" s="56"/>
      <c r="C66" s="56"/>
      <c r="D66" s="29">
        <v>17514.32</v>
      </c>
    </row>
    <row r="67" spans="1:4" ht="15">
      <c r="A67" s="175" t="s">
        <v>103</v>
      </c>
      <c r="B67" s="154"/>
      <c r="C67" s="155"/>
      <c r="D67" s="29">
        <v>26553.65</v>
      </c>
    </row>
    <row r="68" spans="1:4" ht="15">
      <c r="A68" s="175" t="s">
        <v>104</v>
      </c>
      <c r="B68" s="154"/>
      <c r="C68" s="155"/>
      <c r="D68" s="29">
        <v>8411.33</v>
      </c>
    </row>
    <row r="69" spans="1:4" ht="15">
      <c r="A69" s="8" t="s">
        <v>12</v>
      </c>
      <c r="B69" s="16"/>
      <c r="C69" s="9"/>
      <c r="D69" s="57">
        <v>58096.44</v>
      </c>
    </row>
    <row r="70" spans="1:4" ht="15">
      <c r="A70" s="10" t="s">
        <v>9</v>
      </c>
      <c r="B70" s="12"/>
      <c r="C70" s="12"/>
      <c r="D70" s="29">
        <v>16718.77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3721</v>
      </c>
    </row>
    <row r="73" spans="1:4" ht="15.75">
      <c r="A73" s="23" t="s">
        <v>105</v>
      </c>
      <c r="B73" s="24"/>
      <c r="C73" s="35"/>
      <c r="D73" s="50">
        <f>SUM(D62:D72)</f>
        <v>301818.80000000005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SUM(D57+D58-D73)</f>
        <v>113402.02999999991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">
      <c r="A80" s="157"/>
      <c r="B80" s="157"/>
      <c r="C80" s="157"/>
      <c r="D80" s="157"/>
      <c r="E80" s="157"/>
      <c r="F80" s="157"/>
    </row>
    <row r="81" spans="1:6" ht="15.75">
      <c r="A81" s="167" t="s">
        <v>164</v>
      </c>
      <c r="B81" s="167"/>
      <c r="C81" s="167"/>
      <c r="D81" s="167"/>
      <c r="E81" s="167"/>
      <c r="F81" s="167"/>
    </row>
    <row r="82" spans="1:6" ht="15.75">
      <c r="A82" s="167"/>
      <c r="B82" s="167"/>
      <c r="C82" s="167"/>
      <c r="D82" s="167"/>
      <c r="E82" s="167"/>
      <c r="F82" s="167"/>
    </row>
    <row r="83" spans="1:6" ht="15.75">
      <c r="A83" s="80" t="s">
        <v>145</v>
      </c>
      <c r="B83" s="80" t="s">
        <v>160</v>
      </c>
      <c r="C83" s="87"/>
      <c r="D83" s="87"/>
      <c r="E83" s="5" t="s">
        <v>163</v>
      </c>
      <c r="F83" s="36" t="s">
        <v>119</v>
      </c>
    </row>
    <row r="84" spans="1:6" ht="15">
      <c r="A84" s="85" t="s">
        <v>146</v>
      </c>
      <c r="B84" s="85"/>
      <c r="C84" s="83"/>
      <c r="D84" s="83"/>
      <c r="E84" s="6" t="s">
        <v>162</v>
      </c>
      <c r="F84" s="96"/>
    </row>
    <row r="85" spans="1:6" ht="15">
      <c r="A85" s="86" t="s">
        <v>147</v>
      </c>
      <c r="B85" s="86"/>
      <c r="C85" s="89"/>
      <c r="D85" s="89"/>
      <c r="E85" s="61" t="s">
        <v>159</v>
      </c>
      <c r="F85" s="97"/>
    </row>
    <row r="86" spans="1:6" ht="15">
      <c r="A86" s="61" t="s">
        <v>148</v>
      </c>
      <c r="B86" s="11" t="s">
        <v>315</v>
      </c>
      <c r="C86" s="16"/>
      <c r="D86" s="9"/>
      <c r="E86" s="101">
        <v>40584</v>
      </c>
      <c r="F86" s="57">
        <v>3262.93</v>
      </c>
    </row>
    <row r="87" spans="1:6" ht="15">
      <c r="A87" s="61" t="s">
        <v>148</v>
      </c>
      <c r="B87" s="5" t="s">
        <v>242</v>
      </c>
      <c r="C87" s="12"/>
      <c r="D87" s="36"/>
      <c r="E87" s="101">
        <v>40734</v>
      </c>
      <c r="F87" s="57">
        <v>5278.39</v>
      </c>
    </row>
    <row r="88" spans="1:6" ht="15">
      <c r="A88" s="93" t="s">
        <v>314</v>
      </c>
      <c r="B88" s="53" t="s">
        <v>316</v>
      </c>
      <c r="C88" s="16"/>
      <c r="D88" s="9"/>
      <c r="E88" s="101">
        <v>40814</v>
      </c>
      <c r="F88" s="99">
        <v>7590</v>
      </c>
    </row>
    <row r="89" spans="1:6" ht="15">
      <c r="A89" s="93" t="s">
        <v>148</v>
      </c>
      <c r="B89" s="53" t="s">
        <v>157</v>
      </c>
      <c r="C89" s="16"/>
      <c r="D89" s="9"/>
      <c r="E89" s="101">
        <v>40796</v>
      </c>
      <c r="F89" s="99">
        <v>587.45</v>
      </c>
    </row>
    <row r="90" spans="1:6" ht="15">
      <c r="A90" s="122" t="s">
        <v>95</v>
      </c>
      <c r="B90" s="126"/>
      <c r="C90" s="129"/>
      <c r="D90" s="97"/>
      <c r="E90" s="57"/>
      <c r="F90" s="119">
        <f>SUM(F86:F89)</f>
        <v>16718.77</v>
      </c>
    </row>
    <row r="91" spans="1:6" ht="15.75">
      <c r="A91" s="15" t="s">
        <v>21</v>
      </c>
      <c r="B91" s="15"/>
      <c r="C91" s="15"/>
      <c r="D91" s="15" t="s">
        <v>131</v>
      </c>
      <c r="E91" s="2"/>
      <c r="F91" s="2"/>
    </row>
    <row r="92" spans="1:6" ht="15">
      <c r="A92" s="2" t="s">
        <v>425</v>
      </c>
      <c r="B92" s="2"/>
      <c r="C92" s="2"/>
      <c r="D92" s="2" t="s">
        <v>22</v>
      </c>
      <c r="E92" s="2"/>
      <c r="F92" s="2"/>
    </row>
    <row r="93" spans="1:6" ht="15">
      <c r="A93" s="2" t="s">
        <v>23</v>
      </c>
      <c r="B93" s="2"/>
      <c r="C93" s="2"/>
      <c r="D93" s="2" t="s">
        <v>319</v>
      </c>
      <c r="E93" s="2"/>
      <c r="F93" s="2"/>
    </row>
    <row r="94" spans="1:6" ht="15">
      <c r="A94" s="2" t="s">
        <v>12</v>
      </c>
      <c r="B94" s="2"/>
      <c r="C94" s="2"/>
      <c r="D94" s="2" t="s">
        <v>24</v>
      </c>
      <c r="E94" s="2"/>
      <c r="F94" s="2"/>
    </row>
    <row r="95" spans="1:6" ht="15">
      <c r="A95" s="2" t="s">
        <v>25</v>
      </c>
      <c r="B95" s="2"/>
      <c r="C95" s="2"/>
      <c r="D95" s="2" t="s">
        <v>26</v>
      </c>
      <c r="E95" s="2"/>
      <c r="F95" s="2"/>
    </row>
    <row r="96" spans="1:6" ht="15">
      <c r="A96" s="2" t="s">
        <v>35</v>
      </c>
      <c r="B96" s="2"/>
      <c r="C96" s="2"/>
      <c r="D96" s="2" t="s">
        <v>27</v>
      </c>
      <c r="E96" s="2"/>
      <c r="F96" s="2"/>
    </row>
    <row r="97" spans="1:6" ht="15">
      <c r="A97" s="2" t="s">
        <v>130</v>
      </c>
      <c r="B97" s="2"/>
      <c r="C97" s="2"/>
      <c r="D97" s="17" t="s">
        <v>139</v>
      </c>
      <c r="E97" s="2"/>
      <c r="F97" s="2"/>
    </row>
    <row r="98" spans="1:6" ht="15">
      <c r="A98" s="2"/>
      <c r="B98" s="2"/>
      <c r="C98" s="2"/>
      <c r="D98" s="17"/>
      <c r="E98" s="2"/>
      <c r="F98" s="2"/>
    </row>
    <row r="99" spans="1:6" ht="15.75">
      <c r="A99" s="15" t="s">
        <v>132</v>
      </c>
      <c r="B99" s="15"/>
      <c r="C99" s="15"/>
      <c r="D99" s="15"/>
      <c r="E99" s="2"/>
      <c r="F99" s="144" t="s">
        <v>416</v>
      </c>
    </row>
    <row r="100" spans="1:6" ht="15.75">
      <c r="A100" s="15"/>
      <c r="B100" s="15"/>
      <c r="C100" s="15"/>
      <c r="D100" s="15"/>
      <c r="E100" s="2"/>
      <c r="F100" s="144"/>
    </row>
    <row r="101" spans="1:6" ht="12.75">
      <c r="A101" s="143" t="s">
        <v>417</v>
      </c>
      <c r="B101" s="143" t="s">
        <v>167</v>
      </c>
      <c r="C101" s="143"/>
      <c r="D101" s="143"/>
      <c r="E101" s="143" t="s">
        <v>419</v>
      </c>
      <c r="F101" s="143">
        <v>103.64</v>
      </c>
    </row>
    <row r="102" spans="1:6" ht="15">
      <c r="A102" s="143" t="s">
        <v>418</v>
      </c>
      <c r="B102" s="143" t="s">
        <v>167</v>
      </c>
      <c r="C102" s="65"/>
      <c r="D102" s="143"/>
      <c r="E102" s="143" t="s">
        <v>424</v>
      </c>
      <c r="F102" s="143">
        <v>1387.89</v>
      </c>
    </row>
    <row r="103" spans="1:6" ht="12.75">
      <c r="A103" s="143" t="s">
        <v>420</v>
      </c>
      <c r="B103" s="143" t="s">
        <v>141</v>
      </c>
      <c r="C103" s="143"/>
      <c r="D103" s="143"/>
      <c r="E103" s="143" t="s">
        <v>419</v>
      </c>
      <c r="F103" s="143">
        <v>16.38</v>
      </c>
    </row>
    <row r="104" spans="1:6" ht="12.75">
      <c r="A104" s="143" t="s">
        <v>421</v>
      </c>
      <c r="B104" s="143" t="s">
        <v>141</v>
      </c>
      <c r="C104" s="143"/>
      <c r="D104" s="143"/>
      <c r="E104" s="143" t="s">
        <v>419</v>
      </c>
      <c r="F104" s="143">
        <v>10.28</v>
      </c>
    </row>
    <row r="105" spans="1:6" ht="12.75">
      <c r="A105" s="143"/>
      <c r="B105" s="143"/>
      <c r="C105" s="143"/>
      <c r="D105" s="143"/>
      <c r="E105" s="143"/>
      <c r="F105" s="143"/>
    </row>
    <row r="106" spans="1:6" ht="12.75">
      <c r="A106" s="143" t="s">
        <v>426</v>
      </c>
      <c r="B106" s="143"/>
      <c r="C106" s="143"/>
      <c r="D106" s="145"/>
      <c r="E106" s="146"/>
      <c r="F106" s="146"/>
    </row>
    <row r="107" spans="1:6" ht="12.75">
      <c r="A107" s="143" t="s">
        <v>427</v>
      </c>
      <c r="B107" s="146"/>
      <c r="C107" s="146"/>
      <c r="D107" s="146"/>
      <c r="E107" s="146"/>
      <c r="F107" s="146"/>
    </row>
  </sheetData>
  <sheetProtection/>
  <mergeCells count="28">
    <mergeCell ref="A33:F33"/>
    <mergeCell ref="A34:F34"/>
    <mergeCell ref="A48:F48"/>
    <mergeCell ref="A58:C58"/>
    <mergeCell ref="A56:F56"/>
    <mergeCell ref="A57:C57"/>
    <mergeCell ref="A7:F7"/>
    <mergeCell ref="A15:F15"/>
    <mergeCell ref="D17:E17"/>
    <mergeCell ref="D1:F1"/>
    <mergeCell ref="E5:F5"/>
    <mergeCell ref="A6:F6"/>
    <mergeCell ref="C2:F2"/>
    <mergeCell ref="D16:E16"/>
    <mergeCell ref="A14:F14"/>
    <mergeCell ref="C8:D8"/>
    <mergeCell ref="A67:C67"/>
    <mergeCell ref="A68:C68"/>
    <mergeCell ref="A77:F77"/>
    <mergeCell ref="A78:F78"/>
    <mergeCell ref="A60:C60"/>
    <mergeCell ref="A62:B62"/>
    <mergeCell ref="A63:C63"/>
    <mergeCell ref="A64:C64"/>
    <mergeCell ref="A79:F79"/>
    <mergeCell ref="A80:F80"/>
    <mergeCell ref="A81:F81"/>
    <mergeCell ref="A82:F8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70">
      <selection activeCell="F108" sqref="F108"/>
    </sheetView>
  </sheetViews>
  <sheetFormatPr defaultColWidth="9.00390625" defaultRowHeight="12.75"/>
  <cols>
    <col min="1" max="1" width="26.75390625" style="0" customWidth="1"/>
    <col min="2" max="2" width="14.00390625" style="0" customWidth="1"/>
    <col min="3" max="3" width="13.75390625" style="0" customWidth="1"/>
    <col min="4" max="4" width="15.25390625" style="0" customWidth="1"/>
    <col min="5" max="5" width="16.00390625" style="0" customWidth="1"/>
    <col min="6" max="6" width="16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63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78</v>
      </c>
      <c r="F10" s="2"/>
    </row>
    <row r="11" spans="1:6" ht="15.75">
      <c r="A11" s="18" t="s">
        <v>28</v>
      </c>
      <c r="B11" s="15"/>
      <c r="C11" s="2"/>
      <c r="D11" s="2"/>
      <c r="E11" s="15" t="s">
        <v>317</v>
      </c>
      <c r="F11" s="2"/>
    </row>
    <row r="12" spans="1:6" ht="15.75">
      <c r="A12" s="18" t="s">
        <v>29</v>
      </c>
      <c r="B12" s="2"/>
      <c r="C12" s="2"/>
      <c r="D12" s="2"/>
      <c r="E12" s="15" t="s">
        <v>114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184241.91</v>
      </c>
      <c r="C20" s="11">
        <v>170096.98</v>
      </c>
      <c r="D20" s="11">
        <v>36184.51</v>
      </c>
      <c r="E20" s="11">
        <v>20761.93</v>
      </c>
      <c r="F20" s="5"/>
    </row>
    <row r="21" spans="1:6" ht="15">
      <c r="A21" s="11" t="s">
        <v>12</v>
      </c>
      <c r="B21" s="11">
        <v>37285.92</v>
      </c>
      <c r="C21" s="11">
        <v>34421</v>
      </c>
      <c r="D21" s="11">
        <v>7356.42</v>
      </c>
      <c r="E21" s="11">
        <v>4249.26</v>
      </c>
      <c r="F21" s="6"/>
    </row>
    <row r="22" spans="1:6" ht="15">
      <c r="A22" s="11" t="s">
        <v>13</v>
      </c>
      <c r="B22" s="11">
        <v>67113.72</v>
      </c>
      <c r="C22" s="11">
        <v>62904.8</v>
      </c>
      <c r="D22" s="11">
        <v>13337.94</v>
      </c>
      <c r="E22" s="11">
        <v>7745.13</v>
      </c>
      <c r="F22" s="6"/>
    </row>
    <row r="23" spans="1:6" ht="15">
      <c r="A23" s="11" t="s">
        <v>67</v>
      </c>
      <c r="B23" s="11">
        <v>21545.55</v>
      </c>
      <c r="C23" s="11">
        <v>18399.11</v>
      </c>
      <c r="D23" s="11">
        <v>3146.44</v>
      </c>
      <c r="E23" s="11">
        <v>1681.22</v>
      </c>
      <c r="F23" s="6"/>
    </row>
    <row r="24" spans="1:6" ht="15.75">
      <c r="A24" s="14" t="s">
        <v>95</v>
      </c>
      <c r="B24" s="14">
        <f>SUM(B20:B23)</f>
        <v>310187.10000000003</v>
      </c>
      <c r="C24" s="14">
        <f>SUM(C20:C23)</f>
        <v>285821.89</v>
      </c>
      <c r="D24" s="14">
        <f>SUM(D20:D23)</f>
        <v>60025.310000000005</v>
      </c>
      <c r="E24" s="14">
        <f>SUM(E20:E23)</f>
        <v>34437.54</v>
      </c>
      <c r="F24" s="68"/>
    </row>
    <row r="25" spans="1:6" ht="15.75">
      <c r="A25" s="11" t="s">
        <v>10</v>
      </c>
      <c r="B25" s="11">
        <v>31847.4</v>
      </c>
      <c r="C25" s="11">
        <v>29470.78</v>
      </c>
      <c r="D25" s="11">
        <v>5911.57</v>
      </c>
      <c r="E25" s="11">
        <v>3257.62</v>
      </c>
      <c r="F25" s="68"/>
    </row>
    <row r="26" spans="1:6" ht="15.75">
      <c r="A26" s="14" t="s">
        <v>14</v>
      </c>
      <c r="B26" s="14">
        <f>SUM(B24:B25)</f>
        <v>342034.50000000006</v>
      </c>
      <c r="C26" s="14">
        <f>SUM(C24:C25)</f>
        <v>315292.67000000004</v>
      </c>
      <c r="D26" s="14">
        <f>SUM(D24:D25)</f>
        <v>65936.88</v>
      </c>
      <c r="E26" s="14">
        <f>SUM(E24:E25)</f>
        <v>37695.16</v>
      </c>
      <c r="F26" s="41">
        <v>89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322739.24</v>
      </c>
      <c r="C28" s="61">
        <v>287800.44</v>
      </c>
      <c r="D28" s="61">
        <v>77452.51</v>
      </c>
      <c r="E28" s="61">
        <v>36193.76</v>
      </c>
      <c r="F28" s="68"/>
    </row>
    <row r="29" spans="1:6" ht="15.75">
      <c r="A29" s="69" t="s">
        <v>127</v>
      </c>
      <c r="B29" s="71">
        <v>82958.16</v>
      </c>
      <c r="C29" s="61">
        <v>81149.65</v>
      </c>
      <c r="D29" s="61">
        <v>15228.39</v>
      </c>
      <c r="E29" s="61">
        <v>8966.46</v>
      </c>
      <c r="F29" s="68"/>
    </row>
    <row r="30" spans="1:6" ht="15.75">
      <c r="A30" s="69" t="s">
        <v>256</v>
      </c>
      <c r="B30" s="71">
        <v>59972.63</v>
      </c>
      <c r="C30" s="61">
        <v>60389.81</v>
      </c>
      <c r="D30" s="61">
        <v>10748.78</v>
      </c>
      <c r="E30" s="61">
        <v>5905.76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465670.03</v>
      </c>
      <c r="C32" s="14">
        <f>SUM(C28:C31)</f>
        <v>429339.89999999997</v>
      </c>
      <c r="D32" s="14">
        <f>SUM(D28:D31)</f>
        <v>103429.68</v>
      </c>
      <c r="E32" s="14">
        <f>SUM(E28:E31)</f>
        <v>51065.98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55179.4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29470.78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29470.78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84650.18</v>
      </c>
    </row>
    <row r="44" spans="1:6" ht="15">
      <c r="A44" s="30" t="s">
        <v>169</v>
      </c>
      <c r="B44" s="13"/>
      <c r="C44" s="13"/>
      <c r="D44" s="13"/>
      <c r="E44" s="13"/>
      <c r="F44" s="7">
        <v>87837.86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172488.03999999998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83"/>
      <c r="C50" s="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42204.15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310187.10000000003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101005.85</v>
      </c>
    </row>
    <row r="61" spans="1:4" ht="15">
      <c r="A61" s="172" t="s">
        <v>100</v>
      </c>
      <c r="B61" s="173"/>
      <c r="C61" s="174"/>
      <c r="D61" s="57">
        <v>5875.32</v>
      </c>
    </row>
    <row r="62" spans="1:4" ht="15">
      <c r="A62" s="172" t="s">
        <v>101</v>
      </c>
      <c r="B62" s="173"/>
      <c r="C62" s="174"/>
      <c r="D62" s="29">
        <v>1581.8</v>
      </c>
    </row>
    <row r="63" spans="1:4" ht="15">
      <c r="A63" s="55" t="s">
        <v>170</v>
      </c>
      <c r="B63" s="72"/>
      <c r="C63" s="72"/>
      <c r="D63" s="29">
        <v>2033.76</v>
      </c>
    </row>
    <row r="64" spans="1:4" ht="15">
      <c r="A64" s="55" t="s">
        <v>102</v>
      </c>
      <c r="B64" s="56"/>
      <c r="C64" s="56"/>
      <c r="D64" s="29">
        <v>34445.52</v>
      </c>
    </row>
    <row r="65" spans="1:4" ht="15">
      <c r="A65" s="175" t="s">
        <v>103</v>
      </c>
      <c r="B65" s="154"/>
      <c r="C65" s="155"/>
      <c r="D65" s="29">
        <v>17042.1</v>
      </c>
    </row>
    <row r="66" spans="1:4" ht="15">
      <c r="A66" s="175" t="s">
        <v>104</v>
      </c>
      <c r="B66" s="154"/>
      <c r="C66" s="155"/>
      <c r="D66" s="29">
        <v>7173.52</v>
      </c>
    </row>
    <row r="67" spans="1:4" ht="15">
      <c r="A67" s="8" t="s">
        <v>12</v>
      </c>
      <c r="B67" s="16"/>
      <c r="C67" s="9"/>
      <c r="D67" s="57">
        <v>37285.92</v>
      </c>
    </row>
    <row r="68" spans="1:4" ht="15">
      <c r="A68" s="10" t="s">
        <v>13</v>
      </c>
      <c r="B68" s="12"/>
      <c r="C68" s="12"/>
      <c r="D68" s="29">
        <v>67113.72</v>
      </c>
    </row>
    <row r="69" spans="1:4" ht="15">
      <c r="A69" s="10" t="s">
        <v>9</v>
      </c>
      <c r="B69" s="12"/>
      <c r="C69" s="12"/>
      <c r="D69" s="29">
        <v>1009.24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3153</v>
      </c>
    </row>
    <row r="72" spans="1:4" ht="15.75">
      <c r="A72" s="23" t="s">
        <v>105</v>
      </c>
      <c r="B72" s="24"/>
      <c r="C72" s="35"/>
      <c r="D72" s="50">
        <f>SUM(D60:D71)</f>
        <v>277719.75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74671.50000000006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">
      <c r="A79" s="157"/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6"/>
      <c r="C84" s="89"/>
      <c r="D84" s="89"/>
      <c r="E84" s="61" t="s">
        <v>159</v>
      </c>
      <c r="F84" s="97"/>
    </row>
    <row r="85" spans="1:6" ht="15">
      <c r="A85" s="61" t="s">
        <v>148</v>
      </c>
      <c r="B85" s="11" t="s">
        <v>318</v>
      </c>
      <c r="C85" s="16"/>
      <c r="D85" s="9"/>
      <c r="E85" s="98">
        <v>40643</v>
      </c>
      <c r="F85" s="11">
        <v>1009.24</v>
      </c>
    </row>
    <row r="86" spans="1:6" ht="15">
      <c r="A86" s="59"/>
      <c r="B86" s="17"/>
      <c r="C86" s="17"/>
      <c r="D86" s="17"/>
      <c r="E86" s="130"/>
      <c r="F86" s="131"/>
    </row>
    <row r="87" spans="1:6" ht="15.75">
      <c r="A87" s="15" t="s">
        <v>21</v>
      </c>
      <c r="B87" s="15"/>
      <c r="C87" s="15"/>
      <c r="D87" s="15" t="s">
        <v>131</v>
      </c>
      <c r="E87" s="2"/>
      <c r="F87" s="2"/>
    </row>
    <row r="88" spans="1:6" ht="15">
      <c r="A88" s="2" t="s">
        <v>425</v>
      </c>
      <c r="B88" s="2"/>
      <c r="C88" s="2"/>
      <c r="D88" s="2" t="s">
        <v>22</v>
      </c>
      <c r="E88" s="2"/>
      <c r="F88" s="2"/>
    </row>
    <row r="89" spans="1:6" ht="15">
      <c r="A89" s="2" t="s">
        <v>23</v>
      </c>
      <c r="B89" s="2"/>
      <c r="C89" s="2"/>
      <c r="D89" s="2" t="s">
        <v>168</v>
      </c>
      <c r="E89" s="2"/>
      <c r="F89" s="2"/>
    </row>
    <row r="90" spans="1:6" ht="15">
      <c r="A90" s="2" t="s">
        <v>12</v>
      </c>
      <c r="B90" s="2"/>
      <c r="C90" s="2"/>
      <c r="D90" s="2" t="s">
        <v>24</v>
      </c>
      <c r="E90" s="2"/>
      <c r="F90" s="2"/>
    </row>
    <row r="91" spans="1:6" ht="15">
      <c r="A91" s="2" t="s">
        <v>13</v>
      </c>
      <c r="B91" s="2"/>
      <c r="C91" s="2"/>
      <c r="D91" s="2" t="s">
        <v>429</v>
      </c>
      <c r="E91" s="2"/>
      <c r="F91" s="2"/>
    </row>
    <row r="92" spans="1:6" ht="15">
      <c r="A92" s="2" t="s">
        <v>25</v>
      </c>
      <c r="B92" s="2"/>
      <c r="C92" s="2"/>
      <c r="D92" s="2" t="s">
        <v>26</v>
      </c>
      <c r="E92" s="2"/>
      <c r="F92" s="2"/>
    </row>
    <row r="93" spans="1:6" ht="15">
      <c r="A93" s="2" t="s">
        <v>35</v>
      </c>
      <c r="B93" s="2"/>
      <c r="C93" s="2"/>
      <c r="D93" s="2" t="s">
        <v>27</v>
      </c>
      <c r="E93" s="2"/>
      <c r="F93" s="2"/>
    </row>
    <row r="94" spans="1:6" ht="15">
      <c r="A94" s="2" t="s">
        <v>130</v>
      </c>
      <c r="B94" s="2"/>
      <c r="C94" s="2"/>
      <c r="D94" s="17" t="s">
        <v>139</v>
      </c>
      <c r="E94" s="2"/>
      <c r="F94" s="2"/>
    </row>
    <row r="95" spans="1:6" ht="15">
      <c r="A95" s="2"/>
      <c r="B95" s="2"/>
      <c r="C95" s="2"/>
      <c r="D95" s="17"/>
      <c r="E95" s="2"/>
      <c r="F95" s="2"/>
    </row>
    <row r="96" spans="1:6" ht="15.75">
      <c r="A96" s="15" t="s">
        <v>132</v>
      </c>
      <c r="B96" s="15"/>
      <c r="C96" s="15"/>
      <c r="D96" s="15"/>
      <c r="E96" s="2"/>
      <c r="F96" s="144" t="s">
        <v>416</v>
      </c>
    </row>
    <row r="97" spans="1:6" ht="15.75">
      <c r="A97" s="15"/>
      <c r="B97" s="15"/>
      <c r="C97" s="15"/>
      <c r="D97" s="15"/>
      <c r="E97" s="2"/>
      <c r="F97" s="144"/>
    </row>
    <row r="98" spans="1:6" ht="12.75">
      <c r="A98" s="143" t="s">
        <v>417</v>
      </c>
      <c r="B98" s="143" t="s">
        <v>428</v>
      </c>
      <c r="C98" s="143"/>
      <c r="D98" s="143"/>
      <c r="E98" s="143" t="s">
        <v>419</v>
      </c>
      <c r="F98" s="143">
        <v>103.64</v>
      </c>
    </row>
    <row r="99" spans="1:6" ht="12.75">
      <c r="A99" s="143" t="s">
        <v>418</v>
      </c>
      <c r="B99" s="143" t="s">
        <v>140</v>
      </c>
      <c r="C99" s="143"/>
      <c r="D99" s="143"/>
      <c r="E99" s="143" t="s">
        <v>424</v>
      </c>
      <c r="F99" s="143">
        <v>1177.19</v>
      </c>
    </row>
    <row r="100" spans="1:6" ht="12.75">
      <c r="A100" s="143" t="s">
        <v>420</v>
      </c>
      <c r="B100" s="143" t="s">
        <v>141</v>
      </c>
      <c r="C100" s="143"/>
      <c r="D100" s="143"/>
      <c r="E100" s="143" t="s">
        <v>419</v>
      </c>
      <c r="F100" s="143">
        <v>16.38</v>
      </c>
    </row>
    <row r="101" spans="1:6" ht="12.75">
      <c r="A101" s="143" t="s">
        <v>421</v>
      </c>
      <c r="B101" s="143" t="s">
        <v>141</v>
      </c>
      <c r="C101" s="143"/>
      <c r="D101" s="143"/>
      <c r="E101" s="143" t="s">
        <v>419</v>
      </c>
      <c r="F101" s="143">
        <v>10.28</v>
      </c>
    </row>
    <row r="102" spans="1:6" ht="12.75">
      <c r="A102" s="143" t="s">
        <v>422</v>
      </c>
      <c r="B102" s="143" t="s">
        <v>167</v>
      </c>
      <c r="C102" s="143"/>
      <c r="D102" s="143"/>
      <c r="E102" s="143" t="s">
        <v>424</v>
      </c>
      <c r="F102" s="143">
        <v>293.44</v>
      </c>
    </row>
    <row r="103" spans="1:6" ht="12.75">
      <c r="A103" s="143"/>
      <c r="B103" s="143"/>
      <c r="C103" s="143"/>
      <c r="D103" s="143"/>
      <c r="E103" s="143"/>
      <c r="F103" s="143"/>
    </row>
    <row r="104" spans="1:6" ht="12.75">
      <c r="A104" s="143" t="s">
        <v>426</v>
      </c>
      <c r="B104" s="143"/>
      <c r="C104" s="143"/>
      <c r="D104" s="145"/>
      <c r="E104" s="146"/>
      <c r="F104" s="146"/>
    </row>
    <row r="105" spans="1:6" ht="12.75">
      <c r="A105" s="143" t="s">
        <v>427</v>
      </c>
      <c r="B105" s="146"/>
      <c r="C105" s="146"/>
      <c r="D105" s="146"/>
      <c r="E105" s="146"/>
      <c r="F105" s="146"/>
    </row>
  </sheetData>
  <sheetProtection/>
  <mergeCells count="27">
    <mergeCell ref="A62:C62"/>
    <mergeCell ref="A55:C55"/>
    <mergeCell ref="A58:C58"/>
    <mergeCell ref="A60:B60"/>
    <mergeCell ref="A61:C61"/>
    <mergeCell ref="A54:F54"/>
    <mergeCell ref="A56:C56"/>
    <mergeCell ref="D1:F1"/>
    <mergeCell ref="E5:F5"/>
    <mergeCell ref="A6:F6"/>
    <mergeCell ref="A7:F7"/>
    <mergeCell ref="A14:F14"/>
    <mergeCell ref="C2:F2"/>
    <mergeCell ref="D16:E16"/>
    <mergeCell ref="D17:E17"/>
    <mergeCell ref="A15:F15"/>
    <mergeCell ref="A34:F34"/>
    <mergeCell ref="A35:F35"/>
    <mergeCell ref="A49:F49"/>
    <mergeCell ref="A80:F80"/>
    <mergeCell ref="A81:F81"/>
    <mergeCell ref="A65:C65"/>
    <mergeCell ref="A66:C66"/>
    <mergeCell ref="A76:F76"/>
    <mergeCell ref="A77:F77"/>
    <mergeCell ref="A78:F78"/>
    <mergeCell ref="A79:F7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55">
      <selection activeCell="D112" sqref="D112"/>
    </sheetView>
  </sheetViews>
  <sheetFormatPr defaultColWidth="9.00390625" defaultRowHeight="12.75"/>
  <cols>
    <col min="1" max="1" width="26.25390625" style="0" customWidth="1"/>
    <col min="2" max="2" width="12.75390625" style="0" customWidth="1"/>
    <col min="3" max="3" width="13.125" style="0" customWidth="1"/>
    <col min="4" max="4" width="17.25390625" style="0" customWidth="1"/>
    <col min="5" max="5" width="17.125" style="0" customWidth="1"/>
    <col min="6" max="6" width="15.1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64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117</v>
      </c>
      <c r="F11" s="2"/>
    </row>
    <row r="12" spans="1:6" ht="15.75">
      <c r="A12" s="18" t="s">
        <v>29</v>
      </c>
      <c r="B12" s="2"/>
      <c r="C12" s="2"/>
      <c r="D12" s="2"/>
      <c r="E12" s="15" t="s">
        <v>115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59083.2</v>
      </c>
      <c r="C20" s="11">
        <v>53068.65</v>
      </c>
      <c r="D20" s="11">
        <v>15314.51</v>
      </c>
      <c r="E20" s="11">
        <v>10390.91</v>
      </c>
      <c r="F20" s="5"/>
    </row>
    <row r="21" spans="1:6" ht="15">
      <c r="A21" s="11" t="s">
        <v>12</v>
      </c>
      <c r="B21" s="11">
        <v>11903.64</v>
      </c>
      <c r="C21" s="11">
        <v>10672.88</v>
      </c>
      <c r="D21" s="11">
        <v>3176.07</v>
      </c>
      <c r="E21" s="11">
        <v>2184.1</v>
      </c>
      <c r="F21" s="6"/>
    </row>
    <row r="22" spans="1:6" ht="15">
      <c r="A22" s="11" t="s">
        <v>67</v>
      </c>
      <c r="B22" s="11">
        <v>1713.82</v>
      </c>
      <c r="C22" s="11">
        <v>1456.23</v>
      </c>
      <c r="D22" s="11">
        <v>257.59</v>
      </c>
      <c r="E22" s="11">
        <v>257.59</v>
      </c>
      <c r="F22" s="6"/>
    </row>
    <row r="23" spans="1:6" ht="15.75">
      <c r="A23" s="14" t="s">
        <v>95</v>
      </c>
      <c r="B23" s="14">
        <f>SUM(B20:B22)</f>
        <v>72700.66</v>
      </c>
      <c r="C23" s="14">
        <f>SUM(C20:C22)</f>
        <v>65197.76</v>
      </c>
      <c r="D23" s="14">
        <f>SUM(D20:D22)</f>
        <v>18748.170000000002</v>
      </c>
      <c r="E23" s="14">
        <f>SUM(E20:E22)</f>
        <v>12832.6</v>
      </c>
      <c r="F23" s="68"/>
    </row>
    <row r="24" spans="1:6" ht="15.75">
      <c r="A24" s="11" t="s">
        <v>10</v>
      </c>
      <c r="B24" s="11">
        <v>7766.52</v>
      </c>
      <c r="C24" s="11">
        <v>7519.01</v>
      </c>
      <c r="D24" s="11">
        <v>983.91</v>
      </c>
      <c r="E24" s="11">
        <v>336.7</v>
      </c>
      <c r="F24" s="68"/>
    </row>
    <row r="25" spans="1:6" ht="15.75">
      <c r="A25" s="14" t="s">
        <v>14</v>
      </c>
      <c r="B25" s="14">
        <f>SUM(B23:B24)</f>
        <v>80467.18000000001</v>
      </c>
      <c r="C25" s="14">
        <f>SUM(C23:C24)</f>
        <v>72716.77</v>
      </c>
      <c r="D25" s="14">
        <f>SUM(D23:D24)</f>
        <v>19732.08</v>
      </c>
      <c r="E25" s="14">
        <f>SUM(E23:E24)</f>
        <v>13169.300000000001</v>
      </c>
      <c r="F25" s="41">
        <v>85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154145.96</v>
      </c>
      <c r="C27" s="61">
        <v>131610.74</v>
      </c>
      <c r="D27" s="61">
        <v>56800.3</v>
      </c>
      <c r="E27" s="61">
        <v>34066.33</v>
      </c>
      <c r="F27" s="68"/>
    </row>
    <row r="28" spans="1:6" ht="15.75">
      <c r="A28" s="69" t="s">
        <v>127</v>
      </c>
      <c r="B28" s="71">
        <v>60155.43</v>
      </c>
      <c r="C28" s="61">
        <v>61753.29</v>
      </c>
      <c r="D28" s="61">
        <v>25265.32</v>
      </c>
      <c r="E28" s="61">
        <v>19872.05</v>
      </c>
      <c r="F28" s="68"/>
    </row>
    <row r="29" spans="1:6" ht="15.75">
      <c r="A29" s="69" t="s">
        <v>256</v>
      </c>
      <c r="B29" s="71">
        <v>55434.12</v>
      </c>
      <c r="C29" s="61">
        <v>44344.85</v>
      </c>
      <c r="D29" s="61">
        <v>29856.05</v>
      </c>
      <c r="E29" s="61">
        <v>25238.04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269735.51</v>
      </c>
      <c r="C31" s="14">
        <f>SUM(C27:C30)</f>
        <v>237708.88</v>
      </c>
      <c r="D31" s="14">
        <f>SUM(D27:D30)</f>
        <v>111921.67</v>
      </c>
      <c r="E31" s="14">
        <f>SUM(E27:E30)</f>
        <v>79176.42000000001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10932.28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7519.01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7519.01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18451.29</v>
      </c>
    </row>
    <row r="43" spans="1:6" ht="15">
      <c r="A43" s="30" t="s">
        <v>169</v>
      </c>
      <c r="B43" s="13"/>
      <c r="C43" s="13"/>
      <c r="D43" s="13"/>
      <c r="E43" s="13"/>
      <c r="F43" s="7">
        <v>10555.77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29007.06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83"/>
      <c r="C49" s="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-2060.46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72700.66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4" ht="15.75">
      <c r="A60" s="176" t="s">
        <v>99</v>
      </c>
      <c r="B60" s="177"/>
      <c r="C60" s="178"/>
      <c r="D60" s="45" t="s">
        <v>98</v>
      </c>
    </row>
    <row r="61" spans="1:4" ht="15.75">
      <c r="A61" s="42"/>
      <c r="B61" s="43"/>
      <c r="C61" s="44"/>
      <c r="D61" s="46" t="s">
        <v>4</v>
      </c>
    </row>
    <row r="62" spans="1:4" ht="15">
      <c r="A62" s="172" t="s">
        <v>97</v>
      </c>
      <c r="B62" s="173"/>
      <c r="C62" s="54"/>
      <c r="D62" s="57">
        <v>31719.32</v>
      </c>
    </row>
    <row r="63" spans="1:4" ht="15">
      <c r="A63" s="172" t="s">
        <v>100</v>
      </c>
      <c r="B63" s="173"/>
      <c r="C63" s="174"/>
      <c r="D63" s="57">
        <v>1875.6</v>
      </c>
    </row>
    <row r="64" spans="1:4" ht="15">
      <c r="A64" s="172" t="s">
        <v>101</v>
      </c>
      <c r="B64" s="173"/>
      <c r="C64" s="174"/>
      <c r="D64" s="29">
        <v>504.98</v>
      </c>
    </row>
    <row r="65" spans="1:4" ht="15">
      <c r="A65" s="55" t="s">
        <v>170</v>
      </c>
      <c r="B65" s="72"/>
      <c r="C65" s="72"/>
      <c r="D65" s="29">
        <v>649.32</v>
      </c>
    </row>
    <row r="66" spans="1:4" ht="15">
      <c r="A66" s="55" t="s">
        <v>102</v>
      </c>
      <c r="B66" s="56"/>
      <c r="C66" s="56"/>
      <c r="D66" s="29">
        <v>12523.76</v>
      </c>
    </row>
    <row r="67" spans="1:4" ht="15">
      <c r="A67" s="175" t="s">
        <v>103</v>
      </c>
      <c r="B67" s="154"/>
      <c r="C67" s="155"/>
      <c r="D67" s="29">
        <v>5440.6</v>
      </c>
    </row>
    <row r="68" spans="1:4" ht="15">
      <c r="A68" s="175" t="s">
        <v>104</v>
      </c>
      <c r="B68" s="154"/>
      <c r="C68" s="155"/>
      <c r="D68" s="29">
        <v>1659.58</v>
      </c>
    </row>
    <row r="69" spans="1:4" ht="15">
      <c r="A69" s="8" t="s">
        <v>12</v>
      </c>
      <c r="B69" s="16"/>
      <c r="C69" s="9"/>
      <c r="D69" s="57">
        <v>11903.64</v>
      </c>
    </row>
    <row r="70" spans="1:4" ht="15">
      <c r="A70" s="10" t="s">
        <v>9</v>
      </c>
      <c r="B70" s="12"/>
      <c r="C70" s="12"/>
      <c r="D70" s="29">
        <v>11731.98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727</v>
      </c>
    </row>
    <row r="73" spans="1:4" ht="15.75">
      <c r="A73" s="23" t="s">
        <v>105</v>
      </c>
      <c r="B73" s="24"/>
      <c r="C73" s="35"/>
      <c r="D73" s="50">
        <f>SUM(D62:D72)</f>
        <v>78735.78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SUM(D57+D58-D73)</f>
        <v>-8095.580000000002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">
      <c r="A80" s="157"/>
      <c r="B80" s="157"/>
      <c r="C80" s="157"/>
      <c r="D80" s="157"/>
      <c r="E80" s="157"/>
      <c r="F80" s="157"/>
    </row>
    <row r="81" spans="1:6" ht="15.75">
      <c r="A81" s="167" t="s">
        <v>164</v>
      </c>
      <c r="B81" s="167"/>
      <c r="C81" s="167"/>
      <c r="D81" s="167"/>
      <c r="E81" s="167"/>
      <c r="F81" s="167"/>
    </row>
    <row r="82" spans="1:6" ht="15.75">
      <c r="A82" s="167"/>
      <c r="B82" s="167"/>
      <c r="C82" s="167"/>
      <c r="D82" s="167"/>
      <c r="E82" s="167"/>
      <c r="F82" s="167"/>
    </row>
    <row r="83" spans="1:6" ht="15.75">
      <c r="A83" s="80" t="s">
        <v>145</v>
      </c>
      <c r="B83" s="80" t="s">
        <v>160</v>
      </c>
      <c r="C83" s="87"/>
      <c r="D83" s="87"/>
      <c r="E83" s="5" t="s">
        <v>163</v>
      </c>
      <c r="F83" s="36" t="s">
        <v>119</v>
      </c>
    </row>
    <row r="84" spans="1:6" ht="15">
      <c r="A84" s="85" t="s">
        <v>146</v>
      </c>
      <c r="B84" s="85"/>
      <c r="C84" s="83"/>
      <c r="D84" s="83"/>
      <c r="E84" s="6" t="s">
        <v>162</v>
      </c>
      <c r="F84" s="96"/>
    </row>
    <row r="85" spans="1:6" ht="15">
      <c r="A85" s="86" t="s">
        <v>147</v>
      </c>
      <c r="B85" s="86"/>
      <c r="C85" s="89"/>
      <c r="D85" s="89"/>
      <c r="E85" s="61" t="s">
        <v>159</v>
      </c>
      <c r="F85" s="97"/>
    </row>
    <row r="86" spans="1:6" ht="15">
      <c r="A86" s="61" t="s">
        <v>148</v>
      </c>
      <c r="B86" s="11" t="s">
        <v>320</v>
      </c>
      <c r="C86" s="16"/>
      <c r="D86" s="9"/>
      <c r="E86" s="128">
        <v>40785</v>
      </c>
      <c r="F86" s="104">
        <v>665.98</v>
      </c>
    </row>
    <row r="87" spans="1:6" ht="15">
      <c r="A87" s="61" t="s">
        <v>148</v>
      </c>
      <c r="B87" s="11" t="s">
        <v>209</v>
      </c>
      <c r="C87" s="16"/>
      <c r="D87" s="9"/>
      <c r="E87" s="128">
        <v>40785</v>
      </c>
      <c r="F87" s="104">
        <v>11066</v>
      </c>
    </row>
    <row r="88" spans="1:6" ht="15">
      <c r="A88" s="122" t="s">
        <v>95</v>
      </c>
      <c r="B88" s="8"/>
      <c r="C88" s="16"/>
      <c r="D88" s="9"/>
      <c r="E88" s="98"/>
      <c r="F88" s="119">
        <f>SUM(F86:F87)</f>
        <v>11731.98</v>
      </c>
    </row>
    <row r="89" spans="1:6" ht="15">
      <c r="A89" s="59"/>
      <c r="B89" s="17"/>
      <c r="C89" s="17"/>
      <c r="D89" s="17"/>
      <c r="E89" s="127"/>
      <c r="F89" s="17"/>
    </row>
    <row r="90" spans="1:6" ht="15">
      <c r="A90" s="59"/>
      <c r="B90" s="17"/>
      <c r="C90" s="17"/>
      <c r="D90" s="17"/>
      <c r="E90" s="130"/>
      <c r="F90" s="131"/>
    </row>
    <row r="91" spans="1:6" ht="15.75">
      <c r="A91" s="15" t="s">
        <v>21</v>
      </c>
      <c r="B91" s="15"/>
      <c r="C91" s="15"/>
      <c r="D91" s="15" t="s">
        <v>131</v>
      </c>
      <c r="E91" s="2"/>
      <c r="F91" s="2"/>
    </row>
    <row r="92" spans="1:6" ht="15">
      <c r="A92" s="2" t="s">
        <v>425</v>
      </c>
      <c r="B92" s="2"/>
      <c r="C92" s="2"/>
      <c r="D92" s="2" t="s">
        <v>22</v>
      </c>
      <c r="E92" s="2"/>
      <c r="F92" s="2"/>
    </row>
    <row r="93" spans="1:6" ht="15">
      <c r="A93" s="2" t="s">
        <v>23</v>
      </c>
      <c r="B93" s="2"/>
      <c r="C93" s="2"/>
      <c r="D93" s="2" t="s">
        <v>168</v>
      </c>
      <c r="E93" s="2"/>
      <c r="F93" s="2"/>
    </row>
    <row r="94" spans="1:6" ht="15">
      <c r="A94" s="2" t="s">
        <v>12</v>
      </c>
      <c r="B94" s="2"/>
      <c r="C94" s="2"/>
      <c r="D94" s="2" t="s">
        <v>24</v>
      </c>
      <c r="E94" s="2"/>
      <c r="F94" s="2"/>
    </row>
    <row r="95" spans="1:6" ht="15">
      <c r="A95" s="2" t="s">
        <v>25</v>
      </c>
      <c r="B95" s="2"/>
      <c r="C95" s="2"/>
      <c r="D95" s="2" t="s">
        <v>26</v>
      </c>
      <c r="E95" s="2"/>
      <c r="F95" s="2"/>
    </row>
    <row r="96" spans="1:6" ht="15">
      <c r="A96" s="2" t="s">
        <v>35</v>
      </c>
      <c r="B96" s="2"/>
      <c r="C96" s="2"/>
      <c r="D96" s="2" t="s">
        <v>27</v>
      </c>
      <c r="E96" s="2"/>
      <c r="F96" s="2"/>
    </row>
    <row r="97" spans="1:6" ht="15">
      <c r="A97" s="2" t="s">
        <v>130</v>
      </c>
      <c r="B97" s="2"/>
      <c r="C97" s="2"/>
      <c r="D97" s="17" t="s">
        <v>139</v>
      </c>
      <c r="E97" s="2"/>
      <c r="F97" s="2"/>
    </row>
    <row r="98" spans="1:6" ht="15">
      <c r="A98" s="2"/>
      <c r="B98" s="2"/>
      <c r="C98" s="2"/>
      <c r="D98" s="17"/>
      <c r="E98" s="2"/>
      <c r="F98" s="2"/>
    </row>
    <row r="99" spans="1:6" ht="15.75">
      <c r="A99" s="15" t="s">
        <v>132</v>
      </c>
      <c r="B99" s="15"/>
      <c r="C99" s="15"/>
      <c r="D99" s="15"/>
      <c r="E99" s="2"/>
      <c r="F99" s="144" t="s">
        <v>416</v>
      </c>
    </row>
    <row r="100" spans="1:6" ht="12.75">
      <c r="A100" s="143" t="s">
        <v>417</v>
      </c>
      <c r="B100" s="143" t="s">
        <v>140</v>
      </c>
      <c r="C100" s="143"/>
      <c r="D100" s="143"/>
      <c r="E100" s="143" t="s">
        <v>419</v>
      </c>
      <c r="F100" s="143">
        <v>92.87</v>
      </c>
    </row>
    <row r="101" spans="1:6" ht="12.75">
      <c r="A101" s="143" t="s">
        <v>418</v>
      </c>
      <c r="B101" s="143" t="s">
        <v>140</v>
      </c>
      <c r="C101" s="143"/>
      <c r="D101" s="143"/>
      <c r="E101" s="143" t="s">
        <v>424</v>
      </c>
      <c r="F101" s="143">
        <v>1177.19</v>
      </c>
    </row>
    <row r="102" spans="1:6" ht="12.75">
      <c r="A102" s="143" t="s">
        <v>420</v>
      </c>
      <c r="B102" s="143" t="s">
        <v>141</v>
      </c>
      <c r="C102" s="143"/>
      <c r="D102" s="143"/>
      <c r="E102" s="143" t="s">
        <v>419</v>
      </c>
      <c r="F102" s="143">
        <v>16.38</v>
      </c>
    </row>
    <row r="103" spans="1:6" ht="12.75">
      <c r="A103" s="143" t="s">
        <v>421</v>
      </c>
      <c r="B103" s="143" t="s">
        <v>141</v>
      </c>
      <c r="C103" s="143"/>
      <c r="D103" s="143"/>
      <c r="E103" s="143" t="s">
        <v>419</v>
      </c>
      <c r="F103" s="143">
        <v>10.28</v>
      </c>
    </row>
    <row r="104" spans="1:6" ht="12.75">
      <c r="A104" s="143" t="s">
        <v>422</v>
      </c>
      <c r="B104" s="143" t="s">
        <v>167</v>
      </c>
      <c r="C104" s="143"/>
      <c r="D104" s="143"/>
      <c r="E104" s="143" t="s">
        <v>424</v>
      </c>
      <c r="F104" s="143">
        <v>293.44</v>
      </c>
    </row>
    <row r="105" spans="1:6" ht="15">
      <c r="A105" s="143" t="s">
        <v>423</v>
      </c>
      <c r="B105" s="143" t="s">
        <v>167</v>
      </c>
      <c r="C105" s="65"/>
      <c r="D105" s="65"/>
      <c r="E105" s="143" t="s">
        <v>419</v>
      </c>
      <c r="F105" s="143">
        <v>19.07</v>
      </c>
    </row>
    <row r="106" spans="1:6" ht="15">
      <c r="A106" s="143"/>
      <c r="B106" s="143"/>
      <c r="C106" s="65"/>
      <c r="D106" s="65"/>
      <c r="E106" s="143"/>
      <c r="F106" s="143"/>
    </row>
    <row r="107" spans="1:6" ht="12.75">
      <c r="A107" s="143" t="s">
        <v>426</v>
      </c>
      <c r="B107" s="143"/>
      <c r="C107" s="143"/>
      <c r="D107" s="145"/>
      <c r="E107" s="146"/>
      <c r="F107" s="146"/>
    </row>
    <row r="108" spans="1:6" ht="12.75">
      <c r="A108" s="143" t="s">
        <v>427</v>
      </c>
      <c r="B108" s="146"/>
      <c r="C108" s="146"/>
      <c r="D108" s="146"/>
      <c r="E108" s="146"/>
      <c r="F108" s="146"/>
    </row>
  </sheetData>
  <sheetProtection/>
  <mergeCells count="27">
    <mergeCell ref="A81:F81"/>
    <mergeCell ref="A82:F82"/>
    <mergeCell ref="A77:F77"/>
    <mergeCell ref="A78:F78"/>
    <mergeCell ref="A79:F79"/>
    <mergeCell ref="A80:F80"/>
    <mergeCell ref="A63:C63"/>
    <mergeCell ref="A64:C64"/>
    <mergeCell ref="A67:C67"/>
    <mergeCell ref="A68:C68"/>
    <mergeCell ref="A62:B62"/>
    <mergeCell ref="A33:F33"/>
    <mergeCell ref="A34:F34"/>
    <mergeCell ref="A48:F48"/>
    <mergeCell ref="A57:C57"/>
    <mergeCell ref="A58:C58"/>
    <mergeCell ref="A56:F56"/>
    <mergeCell ref="A60:C60"/>
    <mergeCell ref="A7:F7"/>
    <mergeCell ref="A14:F14"/>
    <mergeCell ref="D16:E16"/>
    <mergeCell ref="D17:E17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3">
      <selection activeCell="A53" sqref="A53"/>
    </sheetView>
  </sheetViews>
  <sheetFormatPr defaultColWidth="9.00390625" defaultRowHeight="12.75"/>
  <cols>
    <col min="1" max="1" width="26.375" style="0" customWidth="1"/>
    <col min="2" max="2" width="15.25390625" style="0" customWidth="1"/>
    <col min="3" max="3" width="13.875" style="0" customWidth="1"/>
    <col min="4" max="4" width="14.75390625" style="0" customWidth="1"/>
    <col min="5" max="5" width="17.125" style="0" customWidth="1"/>
    <col min="6" max="6" width="15.3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6" spans="5:6" ht="15">
      <c r="E6" s="165" t="s">
        <v>121</v>
      </c>
      <c r="F6" s="166"/>
    </row>
    <row r="7" spans="1:6" ht="20.25">
      <c r="A7" s="161" t="s">
        <v>120</v>
      </c>
      <c r="B7" s="161"/>
      <c r="C7" s="161"/>
      <c r="D7" s="161"/>
      <c r="E7" s="161"/>
      <c r="F7" s="161"/>
    </row>
    <row r="8" spans="1:6" ht="20.25">
      <c r="A8" s="162" t="s">
        <v>39</v>
      </c>
      <c r="B8" s="162"/>
      <c r="C8" s="162"/>
      <c r="D8" s="162"/>
      <c r="E8" s="162"/>
      <c r="F8" s="162"/>
    </row>
    <row r="9" spans="1:6" ht="18">
      <c r="A9" s="18"/>
      <c r="B9" s="26" t="s">
        <v>37</v>
      </c>
      <c r="C9" s="25" t="s">
        <v>36</v>
      </c>
      <c r="D9" s="2"/>
      <c r="E9" s="25" t="s">
        <v>44</v>
      </c>
      <c r="F9" s="2"/>
    </row>
    <row r="10" spans="1:6" ht="15.75">
      <c r="A10" s="18"/>
      <c r="B10" s="15"/>
      <c r="C10" s="15"/>
      <c r="D10" s="2"/>
      <c r="E10" s="15"/>
      <c r="F10" s="2"/>
    </row>
    <row r="11" spans="1:6" ht="15.75">
      <c r="A11" s="18" t="s">
        <v>30</v>
      </c>
      <c r="B11" s="2"/>
      <c r="C11" s="2"/>
      <c r="D11" s="2"/>
      <c r="E11" s="15" t="s">
        <v>31</v>
      </c>
      <c r="F11" s="2"/>
    </row>
    <row r="12" spans="1:6" ht="15.75">
      <c r="A12" s="18" t="s">
        <v>28</v>
      </c>
      <c r="B12" s="15"/>
      <c r="C12" s="2"/>
      <c r="D12" s="2"/>
      <c r="E12" s="15" t="s">
        <v>81</v>
      </c>
      <c r="F12" s="2"/>
    </row>
    <row r="13" spans="1:6" ht="15.75">
      <c r="A13" s="18" t="s">
        <v>29</v>
      </c>
      <c r="B13" s="2"/>
      <c r="C13" s="2"/>
      <c r="D13" s="2"/>
      <c r="E13" s="15" t="s">
        <v>171</v>
      </c>
      <c r="F13" s="2"/>
    </row>
    <row r="14" spans="1:6" ht="15.75">
      <c r="A14" s="18"/>
      <c r="B14" s="2"/>
      <c r="C14" s="2"/>
      <c r="D14" s="2"/>
      <c r="E14" s="15"/>
      <c r="F14" s="2"/>
    </row>
    <row r="15" spans="1:6" ht="15.75">
      <c r="A15" s="163" t="s">
        <v>125</v>
      </c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338232.27</v>
      </c>
      <c r="C20" s="11">
        <v>312052.1</v>
      </c>
      <c r="D20" s="11">
        <v>89742.74</v>
      </c>
      <c r="E20" s="11">
        <v>61545.32</v>
      </c>
      <c r="F20" s="5"/>
    </row>
    <row r="21" spans="1:6" ht="15">
      <c r="A21" s="11" t="s">
        <v>12</v>
      </c>
      <c r="B21" s="11">
        <v>68185.18</v>
      </c>
      <c r="C21" s="11">
        <v>62759.39</v>
      </c>
      <c r="D21" s="11">
        <v>19591.68</v>
      </c>
      <c r="E21" s="11">
        <v>13910.73</v>
      </c>
      <c r="F21" s="6"/>
    </row>
    <row r="22" spans="1:6" ht="15">
      <c r="A22" s="11" t="s">
        <v>67</v>
      </c>
      <c r="B22" s="11">
        <v>12451.25</v>
      </c>
      <c r="C22" s="11">
        <v>9317.35</v>
      </c>
      <c r="D22" s="11">
        <v>3133.9</v>
      </c>
      <c r="E22" s="11">
        <v>1340.24</v>
      </c>
      <c r="F22" s="6"/>
    </row>
    <row r="23" spans="1:6" ht="15.75">
      <c r="A23" s="14" t="s">
        <v>95</v>
      </c>
      <c r="B23" s="14">
        <f>SUM(B20:B22)</f>
        <v>418868.7</v>
      </c>
      <c r="C23" s="14">
        <f>SUM(C20:C22)</f>
        <v>384128.83999999997</v>
      </c>
      <c r="D23" s="14">
        <f>SUM(D20:D22)</f>
        <v>112468.32</v>
      </c>
      <c r="E23" s="14">
        <f>SUM(E20:E22)</f>
        <v>76796.29000000001</v>
      </c>
      <c r="F23" s="68"/>
    </row>
    <row r="24" spans="1:6" ht="15.75">
      <c r="A24" s="11" t="s">
        <v>10</v>
      </c>
      <c r="B24" s="11">
        <v>55694.16</v>
      </c>
      <c r="C24" s="11">
        <v>52288.66</v>
      </c>
      <c r="D24" s="11">
        <v>14863.51</v>
      </c>
      <c r="E24" s="11">
        <v>10222.33</v>
      </c>
      <c r="F24" s="68"/>
    </row>
    <row r="25" spans="1:6" ht="15.75">
      <c r="A25" s="14" t="s">
        <v>14</v>
      </c>
      <c r="B25" s="14">
        <f>SUM(B23:B24)</f>
        <v>474562.86</v>
      </c>
      <c r="C25" s="14">
        <f>SUM(C23:C24)</f>
        <v>436417.5</v>
      </c>
      <c r="D25" s="14">
        <f>SUM(D23:D24)</f>
        <v>127331.83</v>
      </c>
      <c r="E25" s="14">
        <f>SUM(E23:E24)</f>
        <v>87018.62000000001</v>
      </c>
      <c r="F25" s="41">
        <v>83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882794.5</v>
      </c>
      <c r="C27" s="61">
        <v>794605.15</v>
      </c>
      <c r="D27" s="61">
        <v>312170.89</v>
      </c>
      <c r="E27" s="61">
        <v>181973.48</v>
      </c>
      <c r="F27" s="68"/>
    </row>
    <row r="28" spans="1:6" ht="15.75">
      <c r="A28" s="69" t="s">
        <v>127</v>
      </c>
      <c r="B28" s="71">
        <v>408977.22</v>
      </c>
      <c r="C28" s="61">
        <v>384713.62</v>
      </c>
      <c r="D28" s="61">
        <v>122547.4</v>
      </c>
      <c r="E28" s="61">
        <v>95015.83</v>
      </c>
      <c r="F28" s="68"/>
    </row>
    <row r="29" spans="1:6" ht="15.75">
      <c r="A29" s="69" t="s">
        <v>256</v>
      </c>
      <c r="B29" s="71">
        <v>239936.33</v>
      </c>
      <c r="C29" s="61">
        <v>212757.43</v>
      </c>
      <c r="D29" s="61">
        <v>78400.99</v>
      </c>
      <c r="E29" s="61">
        <v>57524.23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1531708.05</v>
      </c>
      <c r="C31" s="14">
        <f>SUM(C27:C30)</f>
        <v>1392076.2</v>
      </c>
      <c r="D31" s="14">
        <f>SUM(D27:D30)</f>
        <v>513119.28</v>
      </c>
      <c r="E31" s="14">
        <f>SUM(E27:E30)</f>
        <v>334513.54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131269.57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52288.66</v>
      </c>
    </row>
    <row r="38" spans="1:6" ht="15">
      <c r="A38" s="8"/>
      <c r="B38" s="16"/>
      <c r="C38" s="16"/>
      <c r="D38" s="16"/>
      <c r="E38" s="9"/>
      <c r="F38" s="9"/>
    </row>
    <row r="39" spans="1:6" ht="15.75">
      <c r="A39" s="23" t="s">
        <v>16</v>
      </c>
      <c r="B39" s="24"/>
      <c r="C39" s="24"/>
      <c r="D39" s="24"/>
      <c r="E39" s="35"/>
      <c r="F39" s="35">
        <f>SUM(F37:F38)</f>
        <v>52288.66</v>
      </c>
    </row>
    <row r="40" spans="1:6" ht="15.75">
      <c r="A40" s="37"/>
      <c r="B40" s="38"/>
      <c r="C40" s="38"/>
      <c r="D40" s="38"/>
      <c r="E40" s="39"/>
      <c r="F40" s="35"/>
    </row>
    <row r="41" spans="1:6" ht="15.75">
      <c r="A41" s="37" t="s">
        <v>17</v>
      </c>
      <c r="B41" s="38"/>
      <c r="C41" s="12"/>
      <c r="D41" s="12"/>
      <c r="E41" s="36"/>
      <c r="F41" s="9">
        <v>171292.88</v>
      </c>
    </row>
    <row r="42" spans="1:6" ht="15.75">
      <c r="A42" s="37"/>
      <c r="B42" s="38"/>
      <c r="C42" s="12"/>
      <c r="D42" s="12"/>
      <c r="E42" s="36"/>
      <c r="F42" s="36"/>
    </row>
    <row r="43" spans="1:6" ht="15">
      <c r="A43" s="10" t="s">
        <v>19</v>
      </c>
      <c r="B43" s="12"/>
      <c r="C43" s="12"/>
      <c r="D43" s="12"/>
      <c r="E43" s="12"/>
      <c r="F43" s="5"/>
    </row>
    <row r="44" spans="1:6" ht="15">
      <c r="A44" s="30" t="s">
        <v>137</v>
      </c>
      <c r="B44" s="13"/>
      <c r="C44" s="13"/>
      <c r="D44" s="13"/>
      <c r="E44" s="13"/>
      <c r="F44" s="7">
        <f>SUM(F35+F39-F41)</f>
        <v>12265.350000000006</v>
      </c>
    </row>
    <row r="45" spans="1:6" ht="15">
      <c r="A45" s="30" t="s">
        <v>169</v>
      </c>
      <c r="B45" s="13"/>
      <c r="C45" s="13"/>
      <c r="D45" s="13"/>
      <c r="E45" s="13"/>
      <c r="F45" s="7">
        <v>18791.88</v>
      </c>
    </row>
    <row r="46" spans="1:6" ht="15.75">
      <c r="A46" s="37" t="s">
        <v>108</v>
      </c>
      <c r="B46" s="38"/>
      <c r="C46" s="38"/>
      <c r="D46" s="38"/>
      <c r="E46" s="39"/>
      <c r="F46" s="40"/>
    </row>
    <row r="47" spans="1:6" ht="15.75">
      <c r="A47" s="32" t="s">
        <v>142</v>
      </c>
      <c r="B47" s="33"/>
      <c r="C47" s="33"/>
      <c r="D47" s="33"/>
      <c r="E47" s="34"/>
      <c r="F47" s="41">
        <f>SUM(F44:F45)</f>
        <v>31057.230000000007</v>
      </c>
    </row>
    <row r="48" spans="1:6" ht="14.25">
      <c r="A48" s="51" t="s">
        <v>138</v>
      </c>
      <c r="B48" s="52"/>
      <c r="C48" s="52"/>
      <c r="D48" s="52"/>
      <c r="E48" s="52"/>
      <c r="F48" s="52"/>
    </row>
    <row r="49" spans="1:6" ht="15.75">
      <c r="A49" s="167" t="s">
        <v>176</v>
      </c>
      <c r="B49" s="167"/>
      <c r="C49" s="167"/>
      <c r="D49" s="167"/>
      <c r="E49" s="167"/>
      <c r="F49" s="167"/>
    </row>
    <row r="50" spans="1:6" ht="15.75">
      <c r="A50" s="167"/>
      <c r="B50" s="167"/>
      <c r="C50" s="167"/>
      <c r="D50" s="167"/>
      <c r="E50" s="167"/>
      <c r="F50" s="167"/>
    </row>
    <row r="51" spans="1:6" ht="15">
      <c r="A51" s="80" t="s">
        <v>145</v>
      </c>
      <c r="B51" s="80" t="s">
        <v>172</v>
      </c>
      <c r="C51" s="95" t="s">
        <v>174</v>
      </c>
      <c r="D51" s="74"/>
      <c r="E51" s="93" t="s">
        <v>173</v>
      </c>
      <c r="F51" s="94" t="s">
        <v>119</v>
      </c>
    </row>
    <row r="52" spans="1:6" ht="15">
      <c r="A52" s="86" t="s">
        <v>184</v>
      </c>
      <c r="B52" s="86"/>
      <c r="C52" s="75"/>
      <c r="D52" s="76"/>
      <c r="E52" s="61" t="s">
        <v>159</v>
      </c>
      <c r="F52" s="73"/>
    </row>
    <row r="53" spans="1:6" ht="15">
      <c r="A53" s="61" t="s">
        <v>22</v>
      </c>
      <c r="B53" s="61" t="s">
        <v>175</v>
      </c>
      <c r="C53" s="78"/>
      <c r="D53" s="105"/>
      <c r="E53" s="77">
        <v>40751</v>
      </c>
      <c r="F53" s="61">
        <v>171292.88</v>
      </c>
    </row>
    <row r="54" spans="1:6" ht="14.25">
      <c r="A54" s="51"/>
      <c r="B54" s="52"/>
      <c r="C54" s="52"/>
      <c r="D54" s="52"/>
      <c r="E54" s="52"/>
      <c r="F54" s="52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77680.23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418868.7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189907.12</v>
      </c>
    </row>
    <row r="62" spans="1:4" ht="15">
      <c r="A62" s="172" t="s">
        <v>100</v>
      </c>
      <c r="B62" s="173"/>
      <c r="C62" s="174"/>
      <c r="D62" s="57">
        <v>10737.46</v>
      </c>
    </row>
    <row r="63" spans="1:4" ht="15">
      <c r="A63" s="172" t="s">
        <v>101</v>
      </c>
      <c r="B63" s="173"/>
      <c r="C63" s="174"/>
      <c r="D63" s="29">
        <v>2892.04</v>
      </c>
    </row>
    <row r="64" spans="1:4" ht="15">
      <c r="A64" s="55" t="s">
        <v>170</v>
      </c>
      <c r="B64" s="72"/>
      <c r="C64" s="72"/>
      <c r="D64" s="29">
        <v>3716.81</v>
      </c>
    </row>
    <row r="65" spans="1:4" ht="15">
      <c r="A65" s="55" t="s">
        <v>102</v>
      </c>
      <c r="B65" s="56"/>
      <c r="C65" s="56"/>
      <c r="D65" s="29">
        <v>12523.76</v>
      </c>
    </row>
    <row r="66" spans="1:4" ht="15">
      <c r="A66" s="175" t="s">
        <v>103</v>
      </c>
      <c r="B66" s="154"/>
      <c r="C66" s="155"/>
      <c r="D66" s="29">
        <v>31164.55</v>
      </c>
    </row>
    <row r="67" spans="1:4" ht="15">
      <c r="A67" s="175" t="s">
        <v>104</v>
      </c>
      <c r="B67" s="154"/>
      <c r="C67" s="155"/>
      <c r="D67" s="29">
        <v>9769.21</v>
      </c>
    </row>
    <row r="68" spans="1:4" ht="15">
      <c r="A68" s="8" t="s">
        <v>12</v>
      </c>
      <c r="B68" s="16"/>
      <c r="C68" s="9"/>
      <c r="D68" s="57">
        <f>SUM(B21)</f>
        <v>68185.18</v>
      </c>
    </row>
    <row r="69" spans="1:4" ht="15">
      <c r="A69" s="10" t="s">
        <v>9</v>
      </c>
      <c r="B69" s="12"/>
      <c r="C69" s="12"/>
      <c r="D69" s="29">
        <v>86911.4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4364</v>
      </c>
    </row>
    <row r="72" spans="1:4" ht="15.75">
      <c r="A72" s="23" t="s">
        <v>105</v>
      </c>
      <c r="B72" s="24"/>
      <c r="C72" s="35"/>
      <c r="D72" s="50">
        <f>SUM(D61:D71)</f>
        <v>420171.53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SUM(D56+D57-D72)</f>
        <v>76377.39999999997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61" t="s">
        <v>148</v>
      </c>
      <c r="B84" s="11" t="s">
        <v>178</v>
      </c>
      <c r="C84" s="90"/>
      <c r="D84" s="81"/>
      <c r="E84" s="101">
        <v>40673</v>
      </c>
      <c r="F84" s="104">
        <v>5469.37</v>
      </c>
    </row>
    <row r="85" spans="1:6" ht="15.75">
      <c r="A85" s="61" t="s">
        <v>148</v>
      </c>
      <c r="B85" s="11" t="s">
        <v>155</v>
      </c>
      <c r="C85" s="91"/>
      <c r="D85" s="92"/>
      <c r="E85" s="101">
        <v>40704</v>
      </c>
      <c r="F85" s="104">
        <v>25284.25</v>
      </c>
    </row>
    <row r="86" spans="1:6" ht="15.75">
      <c r="A86" s="61" t="s">
        <v>148</v>
      </c>
      <c r="B86" s="11" t="s">
        <v>155</v>
      </c>
      <c r="C86" s="91"/>
      <c r="D86" s="92"/>
      <c r="E86" s="101">
        <v>40785</v>
      </c>
      <c r="F86" s="104">
        <v>25284.25</v>
      </c>
    </row>
    <row r="87" spans="1:6" ht="15">
      <c r="A87" s="61" t="s">
        <v>177</v>
      </c>
      <c r="B87" s="11" t="s">
        <v>179</v>
      </c>
      <c r="C87" s="90"/>
      <c r="D87" s="81"/>
      <c r="E87" s="101">
        <v>40794</v>
      </c>
      <c r="F87" s="107">
        <v>9500</v>
      </c>
    </row>
    <row r="88" spans="1:6" ht="15">
      <c r="A88" s="61" t="s">
        <v>148</v>
      </c>
      <c r="B88" s="69" t="s">
        <v>180</v>
      </c>
      <c r="C88" s="90"/>
      <c r="D88" s="81"/>
      <c r="E88" s="101">
        <v>40796</v>
      </c>
      <c r="F88" s="107">
        <v>6352.13</v>
      </c>
    </row>
    <row r="89" spans="1:6" ht="15">
      <c r="A89" s="61" t="s">
        <v>149</v>
      </c>
      <c r="B89" s="11" t="s">
        <v>158</v>
      </c>
      <c r="C89" s="95"/>
      <c r="D89" s="82"/>
      <c r="E89" s="101">
        <v>40814</v>
      </c>
      <c r="F89" s="106">
        <v>271.4</v>
      </c>
    </row>
    <row r="90" spans="1:6" ht="15">
      <c r="A90" s="61" t="s">
        <v>150</v>
      </c>
      <c r="B90" s="11" t="s">
        <v>161</v>
      </c>
      <c r="C90" s="90"/>
      <c r="D90" s="81"/>
      <c r="E90" s="101">
        <v>40906</v>
      </c>
      <c r="F90" s="104">
        <v>14750</v>
      </c>
    </row>
    <row r="91" spans="1:6" ht="15">
      <c r="A91" s="11" t="s">
        <v>95</v>
      </c>
      <c r="B91" s="102"/>
      <c r="C91" s="103"/>
      <c r="D91" s="79"/>
      <c r="E91" s="60"/>
      <c r="F91" s="60">
        <f>SUM(F84:F90)</f>
        <v>86911.4</v>
      </c>
    </row>
    <row r="92" spans="1:6" ht="15.75">
      <c r="A92" s="15" t="s">
        <v>21</v>
      </c>
      <c r="B92" s="15"/>
      <c r="C92" s="15"/>
      <c r="D92" s="15" t="s">
        <v>131</v>
      </c>
      <c r="E92" s="2"/>
      <c r="F92" s="2"/>
    </row>
    <row r="93" spans="1:6" ht="15">
      <c r="A93" s="2" t="s">
        <v>425</v>
      </c>
      <c r="B93" s="2"/>
      <c r="C93" s="2"/>
      <c r="D93" s="2" t="s">
        <v>22</v>
      </c>
      <c r="E93" s="2"/>
      <c r="F93" s="2"/>
    </row>
    <row r="94" spans="1:6" ht="15">
      <c r="A94" s="2" t="s">
        <v>23</v>
      </c>
      <c r="B94" s="2"/>
      <c r="C94" s="2"/>
      <c r="D94" s="2" t="s">
        <v>168</v>
      </c>
      <c r="E94" s="2"/>
      <c r="F94" s="2"/>
    </row>
    <row r="95" spans="1:6" ht="15">
      <c r="A95" s="2" t="s">
        <v>12</v>
      </c>
      <c r="B95" s="2"/>
      <c r="C95" s="2"/>
      <c r="D95" s="2" t="s">
        <v>24</v>
      </c>
      <c r="E95" s="2"/>
      <c r="F95" s="2"/>
    </row>
    <row r="96" spans="1:6" ht="15">
      <c r="A96" s="2" t="s">
        <v>25</v>
      </c>
      <c r="B96" s="2"/>
      <c r="C96" s="2"/>
      <c r="D96" s="2" t="s">
        <v>26</v>
      </c>
      <c r="E96" s="2"/>
      <c r="F96" s="2"/>
    </row>
    <row r="97" spans="1:6" ht="15">
      <c r="A97" s="2" t="s">
        <v>35</v>
      </c>
      <c r="B97" s="2"/>
      <c r="C97" s="2"/>
      <c r="D97" s="2" t="s">
        <v>27</v>
      </c>
      <c r="E97" s="2"/>
      <c r="F97" s="2"/>
    </row>
    <row r="98" spans="1:6" ht="15">
      <c r="A98" s="2" t="s">
        <v>130</v>
      </c>
      <c r="B98" s="2"/>
      <c r="C98" s="2"/>
      <c r="D98" s="17" t="s">
        <v>139</v>
      </c>
      <c r="E98" s="2"/>
      <c r="F98" s="2"/>
    </row>
    <row r="99" spans="1:6" ht="15.75">
      <c r="A99" s="15" t="s">
        <v>132</v>
      </c>
      <c r="B99" s="15"/>
      <c r="C99" s="15"/>
      <c r="D99" s="15"/>
      <c r="E99" s="2"/>
      <c r="F99" s="144" t="s">
        <v>416</v>
      </c>
    </row>
    <row r="100" spans="1:6" ht="12.75">
      <c r="A100" s="143" t="s">
        <v>417</v>
      </c>
      <c r="B100" s="143" t="s">
        <v>140</v>
      </c>
      <c r="C100" s="143"/>
      <c r="D100" s="143"/>
      <c r="E100" s="143" t="s">
        <v>419</v>
      </c>
      <c r="F100" s="143">
        <v>92.87</v>
      </c>
    </row>
    <row r="101" spans="1:6" ht="12.75">
      <c r="A101" s="143" t="s">
        <v>418</v>
      </c>
      <c r="B101" s="143" t="s">
        <v>140</v>
      </c>
      <c r="C101" s="143"/>
      <c r="D101" s="143"/>
      <c r="E101" s="143" t="s">
        <v>424</v>
      </c>
      <c r="F101" s="143">
        <v>1177.19</v>
      </c>
    </row>
    <row r="102" spans="1:6" ht="12.75">
      <c r="A102" s="143" t="s">
        <v>420</v>
      </c>
      <c r="B102" s="143" t="s">
        <v>141</v>
      </c>
      <c r="C102" s="143"/>
      <c r="D102" s="143"/>
      <c r="E102" s="143" t="s">
        <v>419</v>
      </c>
      <c r="F102" s="143">
        <v>16.38</v>
      </c>
    </row>
    <row r="103" spans="1:6" ht="12.75">
      <c r="A103" s="143" t="s">
        <v>421</v>
      </c>
      <c r="B103" s="143" t="s">
        <v>141</v>
      </c>
      <c r="C103" s="143"/>
      <c r="D103" s="143"/>
      <c r="E103" s="143" t="s">
        <v>419</v>
      </c>
      <c r="F103" s="143">
        <v>10.28</v>
      </c>
    </row>
    <row r="104" spans="1:6" ht="12.75">
      <c r="A104" s="143" t="s">
        <v>422</v>
      </c>
      <c r="B104" s="143" t="s">
        <v>167</v>
      </c>
      <c r="C104" s="143"/>
      <c r="D104" s="143"/>
      <c r="E104" s="143" t="s">
        <v>424</v>
      </c>
      <c r="F104" s="143">
        <v>293.44</v>
      </c>
    </row>
    <row r="105" spans="1:6" ht="15">
      <c r="A105" s="143" t="s">
        <v>423</v>
      </c>
      <c r="B105" s="143" t="s">
        <v>167</v>
      </c>
      <c r="C105" s="65"/>
      <c r="D105" s="65"/>
      <c r="E105" s="143" t="s">
        <v>419</v>
      </c>
      <c r="F105" s="143">
        <v>19.07</v>
      </c>
    </row>
    <row r="106" spans="1:6" ht="15">
      <c r="A106" s="143"/>
      <c r="B106" s="143"/>
      <c r="C106" s="65"/>
      <c r="D106" s="65"/>
      <c r="E106" s="143"/>
      <c r="F106" s="143"/>
    </row>
    <row r="107" spans="1:6" ht="12.75">
      <c r="A107" s="143" t="s">
        <v>426</v>
      </c>
      <c r="B107" s="143"/>
      <c r="C107" s="143"/>
      <c r="D107" s="145"/>
      <c r="E107" s="146"/>
      <c r="F107" s="146"/>
    </row>
    <row r="108" spans="1:6" ht="12.75">
      <c r="A108" s="143" t="s">
        <v>427</v>
      </c>
      <c r="B108" s="146"/>
      <c r="C108" s="146"/>
      <c r="D108" s="146"/>
      <c r="E108" s="146"/>
      <c r="F108" s="146"/>
    </row>
  </sheetData>
  <sheetProtection/>
  <mergeCells count="26">
    <mergeCell ref="D17:E17"/>
    <mergeCell ref="C2:F2"/>
    <mergeCell ref="D1:F1"/>
    <mergeCell ref="A8:F8"/>
    <mergeCell ref="E6:F6"/>
    <mergeCell ref="A7:F7"/>
    <mergeCell ref="A15:F15"/>
    <mergeCell ref="D16:E16"/>
    <mergeCell ref="A67:C67"/>
    <mergeCell ref="A59:C59"/>
    <mergeCell ref="A33:F33"/>
    <mergeCell ref="A34:F34"/>
    <mergeCell ref="A57:C57"/>
    <mergeCell ref="A61:B61"/>
    <mergeCell ref="A62:C62"/>
    <mergeCell ref="A63:C63"/>
    <mergeCell ref="A79:F79"/>
    <mergeCell ref="A80:F80"/>
    <mergeCell ref="A50:F50"/>
    <mergeCell ref="A49:F49"/>
    <mergeCell ref="A76:F76"/>
    <mergeCell ref="A77:F77"/>
    <mergeCell ref="A78:F78"/>
    <mergeCell ref="A55:F55"/>
    <mergeCell ref="A56:C56"/>
    <mergeCell ref="A66:C6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58">
      <selection activeCell="C92" sqref="C92"/>
    </sheetView>
  </sheetViews>
  <sheetFormatPr defaultColWidth="9.00390625" defaultRowHeight="12.75"/>
  <cols>
    <col min="1" max="1" width="26.875" style="0" customWidth="1"/>
    <col min="2" max="2" width="12.75390625" style="0" customWidth="1"/>
    <col min="3" max="3" width="13.375" style="0" customWidth="1"/>
    <col min="4" max="4" width="17.25390625" style="0" customWidth="1"/>
    <col min="5" max="5" width="17.625" style="0" customWidth="1"/>
    <col min="6" max="6" width="14.7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65</v>
      </c>
      <c r="C8" s="180" t="s">
        <v>61</v>
      </c>
      <c r="D8" s="181"/>
      <c r="E8" s="25" t="s">
        <v>66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321</v>
      </c>
      <c r="F11" s="2"/>
    </row>
    <row r="12" spans="1:6" ht="15.75">
      <c r="A12" s="18" t="s">
        <v>29</v>
      </c>
      <c r="B12" s="2"/>
      <c r="C12" s="2"/>
      <c r="D12" s="2"/>
      <c r="E12" s="15" t="s">
        <v>322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35893.53</v>
      </c>
      <c r="C20" s="11">
        <v>31153.45</v>
      </c>
      <c r="D20" s="11">
        <v>11609.23</v>
      </c>
      <c r="E20" s="11">
        <v>8631.86</v>
      </c>
      <c r="F20" s="5"/>
    </row>
    <row r="21" spans="1:6" ht="15">
      <c r="A21" s="11" t="s">
        <v>12</v>
      </c>
      <c r="B21" s="11">
        <v>7456.8</v>
      </c>
      <c r="C21" s="11">
        <v>6509.29</v>
      </c>
      <c r="D21" s="11">
        <v>2437.79</v>
      </c>
      <c r="E21" s="11">
        <v>1812.76</v>
      </c>
      <c r="F21" s="6"/>
    </row>
    <row r="22" spans="1:6" ht="15">
      <c r="A22" s="11" t="s">
        <v>67</v>
      </c>
      <c r="B22" s="11">
        <v>7633.8</v>
      </c>
      <c r="C22" s="11">
        <v>6026.27</v>
      </c>
      <c r="D22" s="11">
        <v>548.96</v>
      </c>
      <c r="E22" s="11">
        <v>51.69</v>
      </c>
      <c r="F22" s="6"/>
    </row>
    <row r="23" spans="1:6" ht="15.75">
      <c r="A23" s="14" t="s">
        <v>95</v>
      </c>
      <c r="B23" s="14">
        <f>SUM(B20:B22)</f>
        <v>50984.130000000005</v>
      </c>
      <c r="C23" s="14">
        <f>SUM(C20:C22)</f>
        <v>43689.009999999995</v>
      </c>
      <c r="D23" s="14">
        <f>SUM(D20:D22)</f>
        <v>14595.98</v>
      </c>
      <c r="E23" s="14">
        <f>SUM(E20:E22)</f>
        <v>10496.310000000001</v>
      </c>
      <c r="F23" s="68"/>
    </row>
    <row r="24" spans="1:6" ht="15.75">
      <c r="A24" s="11" t="s">
        <v>10</v>
      </c>
      <c r="B24" s="11">
        <v>5632</v>
      </c>
      <c r="C24" s="11">
        <v>4746.2</v>
      </c>
      <c r="D24" s="11">
        <v>2346.11</v>
      </c>
      <c r="E24" s="11">
        <v>1826.06</v>
      </c>
      <c r="F24" s="68"/>
    </row>
    <row r="25" spans="1:6" ht="15.75">
      <c r="A25" s="14" t="s">
        <v>14</v>
      </c>
      <c r="B25" s="14">
        <f>SUM(B23:B24)</f>
        <v>56616.130000000005</v>
      </c>
      <c r="C25" s="14">
        <f>SUM(C23:C24)</f>
        <v>48435.20999999999</v>
      </c>
      <c r="D25" s="14">
        <f>SUM(D23:D24)</f>
        <v>16942.09</v>
      </c>
      <c r="E25" s="14">
        <f>SUM(E23:E24)</f>
        <v>12322.37</v>
      </c>
      <c r="F25" s="41">
        <v>80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92355.9</v>
      </c>
      <c r="C27" s="61">
        <v>77768.83</v>
      </c>
      <c r="D27" s="61">
        <v>38451.28</v>
      </c>
      <c r="E27" s="61">
        <v>24932.45</v>
      </c>
      <c r="F27" s="68"/>
    </row>
    <row r="28" spans="1:6" ht="15.75">
      <c r="A28" s="69" t="s">
        <v>127</v>
      </c>
      <c r="B28" s="71">
        <v>0</v>
      </c>
      <c r="C28" s="61">
        <v>0</v>
      </c>
      <c r="D28" s="61">
        <v>-78.24</v>
      </c>
      <c r="E28" s="61">
        <v>-78.24</v>
      </c>
      <c r="F28" s="68"/>
    </row>
    <row r="29" spans="1:6" ht="15.75">
      <c r="A29" s="69" t="s">
        <v>256</v>
      </c>
      <c r="B29" s="71">
        <v>66933.12</v>
      </c>
      <c r="C29" s="61">
        <v>57791.26</v>
      </c>
      <c r="D29" s="61">
        <v>21358.11</v>
      </c>
      <c r="E29" s="61">
        <v>16783.29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159289.02</v>
      </c>
      <c r="C31" s="14">
        <f>SUM(C27:C30)</f>
        <v>135560.09</v>
      </c>
      <c r="D31" s="14">
        <f>SUM(D27:D30)</f>
        <v>59731.15</v>
      </c>
      <c r="E31" s="14">
        <f>SUM(E27:E30)</f>
        <v>41637.5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6658.3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4746.2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4746.2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11404.5</v>
      </c>
    </row>
    <row r="43" spans="1:6" ht="15">
      <c r="A43" s="30" t="s">
        <v>169</v>
      </c>
      <c r="B43" s="13"/>
      <c r="C43" s="13"/>
      <c r="D43" s="13"/>
      <c r="E43" s="13"/>
      <c r="F43" s="7">
        <v>7047.99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18452.489999999998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-10908.89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50984.130000000005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4" ht="15.75">
      <c r="A60" s="176" t="s">
        <v>99</v>
      </c>
      <c r="B60" s="177"/>
      <c r="C60" s="178"/>
      <c r="D60" s="45" t="s">
        <v>98</v>
      </c>
    </row>
    <row r="61" spans="1:4" ht="15.75">
      <c r="A61" s="42"/>
      <c r="B61" s="43"/>
      <c r="C61" s="44"/>
      <c r="D61" s="46" t="s">
        <v>4</v>
      </c>
    </row>
    <row r="62" spans="1:4" ht="15">
      <c r="A62" s="172" t="s">
        <v>97</v>
      </c>
      <c r="B62" s="173"/>
      <c r="C62" s="54"/>
      <c r="D62" s="57">
        <v>23523.66</v>
      </c>
    </row>
    <row r="63" spans="1:4" ht="15">
      <c r="A63" s="172" t="s">
        <v>100</v>
      </c>
      <c r="B63" s="173"/>
      <c r="C63" s="174"/>
      <c r="D63" s="57">
        <v>1174.95</v>
      </c>
    </row>
    <row r="64" spans="1:4" ht="15">
      <c r="A64" s="172" t="s">
        <v>101</v>
      </c>
      <c r="B64" s="173"/>
      <c r="C64" s="174"/>
      <c r="D64" s="29">
        <v>316.18</v>
      </c>
    </row>
    <row r="65" spans="1:4" ht="15">
      <c r="A65" s="55" t="s">
        <v>170</v>
      </c>
      <c r="B65" s="72"/>
      <c r="C65" s="72"/>
      <c r="D65" s="29">
        <v>406.77</v>
      </c>
    </row>
    <row r="66" spans="1:4" ht="15">
      <c r="A66" s="55" t="s">
        <v>102</v>
      </c>
      <c r="B66" s="56"/>
      <c r="C66" s="56"/>
      <c r="D66" s="29">
        <v>4762.64</v>
      </c>
    </row>
    <row r="67" spans="1:4" ht="15">
      <c r="A67" s="175" t="s">
        <v>103</v>
      </c>
      <c r="B67" s="154"/>
      <c r="C67" s="155"/>
      <c r="D67" s="29">
        <v>3408.21</v>
      </c>
    </row>
    <row r="68" spans="1:4" ht="15">
      <c r="A68" s="175" t="s">
        <v>104</v>
      </c>
      <c r="B68" s="154"/>
      <c r="C68" s="155"/>
      <c r="D68" s="29">
        <v>1162.77</v>
      </c>
    </row>
    <row r="69" spans="1:4" ht="15">
      <c r="A69" s="8" t="s">
        <v>12</v>
      </c>
      <c r="B69" s="16"/>
      <c r="C69" s="9"/>
      <c r="D69" s="57">
        <v>7456.8</v>
      </c>
    </row>
    <row r="70" spans="1:4" ht="15">
      <c r="A70" s="10" t="s">
        <v>9</v>
      </c>
      <c r="B70" s="12"/>
      <c r="C70" s="12"/>
      <c r="D70" s="29">
        <v>22430.46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484</v>
      </c>
    </row>
    <row r="73" spans="1:4" ht="15.75">
      <c r="A73" s="23" t="s">
        <v>105</v>
      </c>
      <c r="B73" s="24"/>
      <c r="C73" s="35"/>
      <c r="D73" s="50">
        <f>SUM(D62:D72)</f>
        <v>65126.44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SUM(D57+D58-D73)</f>
        <v>-25051.199999999997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">
      <c r="A80" s="157"/>
      <c r="B80" s="157"/>
      <c r="C80" s="157"/>
      <c r="D80" s="157"/>
      <c r="E80" s="157"/>
      <c r="F80" s="157"/>
    </row>
    <row r="81" spans="1:6" ht="15.75">
      <c r="A81" s="167" t="s">
        <v>164</v>
      </c>
      <c r="B81" s="167"/>
      <c r="C81" s="167"/>
      <c r="D81" s="167"/>
      <c r="E81" s="167"/>
      <c r="F81" s="167"/>
    </row>
    <row r="82" spans="1:6" ht="15.75">
      <c r="A82" s="167"/>
      <c r="B82" s="167"/>
      <c r="C82" s="167"/>
      <c r="D82" s="167"/>
      <c r="E82" s="167"/>
      <c r="F82" s="167"/>
    </row>
    <row r="83" spans="1:6" ht="15.75">
      <c r="A83" s="80" t="s">
        <v>145</v>
      </c>
      <c r="B83" s="80" t="s">
        <v>160</v>
      </c>
      <c r="C83" s="87"/>
      <c r="D83" s="87"/>
      <c r="E83" s="5" t="s">
        <v>163</v>
      </c>
      <c r="F83" s="36" t="s">
        <v>119</v>
      </c>
    </row>
    <row r="84" spans="1:6" ht="15">
      <c r="A84" s="85" t="s">
        <v>146</v>
      </c>
      <c r="B84" s="85"/>
      <c r="C84" s="83"/>
      <c r="D84" s="83"/>
      <c r="E84" s="6" t="s">
        <v>162</v>
      </c>
      <c r="F84" s="96"/>
    </row>
    <row r="85" spans="1:6" ht="15">
      <c r="A85" s="86" t="s">
        <v>147</v>
      </c>
      <c r="B85" s="86"/>
      <c r="C85" s="89"/>
      <c r="D85" s="89"/>
      <c r="E85" s="61" t="s">
        <v>159</v>
      </c>
      <c r="F85" s="97"/>
    </row>
    <row r="86" spans="1:6" ht="15">
      <c r="A86" s="61" t="s">
        <v>148</v>
      </c>
      <c r="B86" s="11" t="s">
        <v>209</v>
      </c>
      <c r="C86" s="16"/>
      <c r="D86" s="9"/>
      <c r="E86" s="101">
        <v>40734</v>
      </c>
      <c r="F86" s="104">
        <v>18705.06</v>
      </c>
    </row>
    <row r="87" spans="1:6" ht="15">
      <c r="A87" s="61" t="s">
        <v>148</v>
      </c>
      <c r="B87" s="69" t="s">
        <v>247</v>
      </c>
      <c r="C87" s="16"/>
      <c r="D87" s="9"/>
      <c r="E87" s="101">
        <v>40792</v>
      </c>
      <c r="F87" s="107">
        <v>3725.4</v>
      </c>
    </row>
    <row r="88" spans="1:6" ht="15">
      <c r="A88" s="122" t="s">
        <v>95</v>
      </c>
      <c r="B88" s="8"/>
      <c r="C88" s="16"/>
      <c r="D88" s="9"/>
      <c r="E88" s="98"/>
      <c r="F88" s="119">
        <f>SUM(F86:F87)</f>
        <v>22430.460000000003</v>
      </c>
    </row>
    <row r="89" spans="1:6" ht="15">
      <c r="A89" s="59"/>
      <c r="B89" s="17"/>
      <c r="C89" s="17"/>
      <c r="D89" s="17"/>
      <c r="E89" s="127"/>
      <c r="F89" s="17"/>
    </row>
    <row r="90" spans="1:6" ht="15.75">
      <c r="A90" s="15" t="s">
        <v>21</v>
      </c>
      <c r="B90" s="15"/>
      <c r="C90" s="15"/>
      <c r="D90" s="15" t="s">
        <v>131</v>
      </c>
      <c r="E90" s="2"/>
      <c r="F90" s="2"/>
    </row>
    <row r="91" spans="1:6" ht="15">
      <c r="A91" s="2" t="s">
        <v>425</v>
      </c>
      <c r="B91" s="2"/>
      <c r="C91" s="2"/>
      <c r="D91" s="2" t="s">
        <v>22</v>
      </c>
      <c r="E91" s="2"/>
      <c r="F91" s="2"/>
    </row>
    <row r="92" spans="1:6" ht="15">
      <c r="A92" s="2" t="s">
        <v>23</v>
      </c>
      <c r="B92" s="2"/>
      <c r="C92" s="2"/>
      <c r="D92" s="2" t="s">
        <v>168</v>
      </c>
      <c r="E92" s="2"/>
      <c r="F92" s="2"/>
    </row>
    <row r="93" spans="1:6" ht="15">
      <c r="A93" s="2" t="s">
        <v>12</v>
      </c>
      <c r="B93" s="2"/>
      <c r="C93" s="2"/>
      <c r="D93" s="2" t="s">
        <v>24</v>
      </c>
      <c r="E93" s="2"/>
      <c r="F93" s="2"/>
    </row>
    <row r="94" spans="1:6" ht="15">
      <c r="A94" s="2" t="s">
        <v>25</v>
      </c>
      <c r="B94" s="2"/>
      <c r="C94" s="2"/>
      <c r="D94" s="2" t="s">
        <v>26</v>
      </c>
      <c r="E94" s="2"/>
      <c r="F94" s="2"/>
    </row>
    <row r="95" spans="1:6" ht="15">
      <c r="A95" s="2" t="s">
        <v>35</v>
      </c>
      <c r="B95" s="2"/>
      <c r="C95" s="2"/>
      <c r="D95" s="2" t="s">
        <v>27</v>
      </c>
      <c r="E95" s="2"/>
      <c r="F95" s="2"/>
    </row>
    <row r="96" spans="1:6" ht="15">
      <c r="A96" s="2" t="s">
        <v>130</v>
      </c>
      <c r="B96" s="2"/>
      <c r="C96" s="2"/>
      <c r="D96" s="17" t="s">
        <v>139</v>
      </c>
      <c r="E96" s="2"/>
      <c r="F96" s="2"/>
    </row>
    <row r="97" spans="1:6" ht="15">
      <c r="A97" s="2"/>
      <c r="B97" s="2"/>
      <c r="C97" s="2"/>
      <c r="D97" s="17"/>
      <c r="E97" s="2"/>
      <c r="F97" s="2"/>
    </row>
    <row r="98" spans="1:6" ht="15.75">
      <c r="A98" s="15" t="s">
        <v>132</v>
      </c>
      <c r="B98" s="15"/>
      <c r="C98" s="15"/>
      <c r="D98" s="15"/>
      <c r="E98" s="2"/>
      <c r="F98" s="144" t="s">
        <v>416</v>
      </c>
    </row>
    <row r="99" spans="1:6" ht="15.75">
      <c r="A99" s="15"/>
      <c r="B99" s="15"/>
      <c r="C99" s="15"/>
      <c r="D99" s="15"/>
      <c r="E99" s="2"/>
      <c r="F99" s="144"/>
    </row>
    <row r="100" spans="1:6" ht="15">
      <c r="A100" s="143" t="s">
        <v>418</v>
      </c>
      <c r="B100" s="143" t="s">
        <v>167</v>
      </c>
      <c r="C100" s="65"/>
      <c r="D100" s="143"/>
      <c r="E100" s="143" t="s">
        <v>424</v>
      </c>
      <c r="F100" s="143">
        <v>1387.89</v>
      </c>
    </row>
    <row r="101" spans="1:6" ht="12.75">
      <c r="A101" s="143" t="s">
        <v>420</v>
      </c>
      <c r="B101" s="143" t="s">
        <v>141</v>
      </c>
      <c r="C101" s="143"/>
      <c r="D101" s="143"/>
      <c r="E101" s="143" t="s">
        <v>419</v>
      </c>
      <c r="F101" s="143">
        <v>16.38</v>
      </c>
    </row>
    <row r="102" spans="1:6" ht="12.75">
      <c r="A102" s="143" t="s">
        <v>421</v>
      </c>
      <c r="B102" s="143" t="s">
        <v>141</v>
      </c>
      <c r="C102" s="143"/>
      <c r="D102" s="143"/>
      <c r="E102" s="143" t="s">
        <v>419</v>
      </c>
      <c r="F102" s="143">
        <v>10.28</v>
      </c>
    </row>
    <row r="103" spans="1:6" ht="12.75">
      <c r="A103" s="143"/>
      <c r="B103" s="143"/>
      <c r="C103" s="143"/>
      <c r="D103" s="143"/>
      <c r="E103" s="143"/>
      <c r="F103" s="143"/>
    </row>
    <row r="104" spans="1:6" ht="12.75">
      <c r="A104" s="143" t="s">
        <v>426</v>
      </c>
      <c r="B104" s="143"/>
      <c r="C104" s="143"/>
      <c r="D104" s="145"/>
      <c r="E104" s="146"/>
      <c r="F104" s="146"/>
    </row>
    <row r="105" spans="1:6" ht="12.75">
      <c r="A105" s="143" t="s">
        <v>427</v>
      </c>
      <c r="B105" s="146"/>
      <c r="C105" s="146"/>
      <c r="D105" s="146"/>
      <c r="E105" s="146"/>
      <c r="F105" s="146"/>
    </row>
  </sheetData>
  <sheetProtection/>
  <mergeCells count="29">
    <mergeCell ref="A68:C68"/>
    <mergeCell ref="A77:F77"/>
    <mergeCell ref="A60:C60"/>
    <mergeCell ref="A58:C58"/>
    <mergeCell ref="A82:F82"/>
    <mergeCell ref="B49:C49"/>
    <mergeCell ref="A78:F78"/>
    <mergeCell ref="A79:F79"/>
    <mergeCell ref="A80:F80"/>
    <mergeCell ref="A81:F81"/>
    <mergeCell ref="A64:C64"/>
    <mergeCell ref="A67:C67"/>
    <mergeCell ref="A62:B62"/>
    <mergeCell ref="A63:C63"/>
    <mergeCell ref="D17:E17"/>
    <mergeCell ref="C8:D8"/>
    <mergeCell ref="A15:F15"/>
    <mergeCell ref="A33:F33"/>
    <mergeCell ref="A34:F34"/>
    <mergeCell ref="A48:F48"/>
    <mergeCell ref="A56:F56"/>
    <mergeCell ref="A57:C57"/>
    <mergeCell ref="A7:F7"/>
    <mergeCell ref="A14:F14"/>
    <mergeCell ref="D16:E16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58">
      <selection activeCell="H91" sqref="H91"/>
    </sheetView>
  </sheetViews>
  <sheetFormatPr defaultColWidth="9.00390625" defaultRowHeight="12.75"/>
  <cols>
    <col min="1" max="1" width="26.375" style="0" customWidth="1"/>
    <col min="2" max="3" width="13.875" style="0" customWidth="1"/>
    <col min="4" max="4" width="14.875" style="0" customWidth="1"/>
    <col min="5" max="5" width="19.125" style="0" customWidth="1"/>
    <col min="6" max="6" width="14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68</v>
      </c>
      <c r="D8" s="181"/>
      <c r="E8" s="25" t="s">
        <v>62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323</v>
      </c>
      <c r="F11" s="2"/>
    </row>
    <row r="12" spans="1:6" ht="15.75">
      <c r="A12" s="18" t="s">
        <v>29</v>
      </c>
      <c r="B12" s="2"/>
      <c r="C12" s="2"/>
      <c r="D12" s="2"/>
      <c r="E12" s="15" t="s">
        <v>324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346198.65</v>
      </c>
      <c r="C20" s="11">
        <v>338883.54</v>
      </c>
      <c r="D20" s="11">
        <v>30047.39</v>
      </c>
      <c r="E20" s="11">
        <v>1217.77</v>
      </c>
      <c r="F20" s="5"/>
    </row>
    <row r="21" spans="1:6" ht="15">
      <c r="A21" s="11" t="s">
        <v>12</v>
      </c>
      <c r="B21" s="11">
        <v>69749.03</v>
      </c>
      <c r="C21" s="11">
        <v>68210.02</v>
      </c>
      <c r="D21" s="11">
        <v>8408.83</v>
      </c>
      <c r="E21" s="11">
        <v>2600.49</v>
      </c>
      <c r="F21" s="6"/>
    </row>
    <row r="22" spans="1:6" ht="15">
      <c r="A22" s="11" t="s">
        <v>67</v>
      </c>
      <c r="B22" s="11">
        <v>16189.09</v>
      </c>
      <c r="C22" s="11">
        <v>12873.08</v>
      </c>
      <c r="D22" s="11">
        <v>3316.01</v>
      </c>
      <c r="E22" s="11">
        <v>924.29</v>
      </c>
      <c r="F22" s="6"/>
    </row>
    <row r="23" spans="1:6" ht="15.75">
      <c r="A23" s="14" t="s">
        <v>95</v>
      </c>
      <c r="B23" s="14">
        <f>SUM(B20:B22)</f>
        <v>432136.7700000001</v>
      </c>
      <c r="C23" s="14">
        <f>SUM(C20:C22)</f>
        <v>419966.64</v>
      </c>
      <c r="D23" s="14">
        <f>SUM(D20:D22)</f>
        <v>41772.23</v>
      </c>
      <c r="E23" s="14">
        <f>SUM(E20:E22)</f>
        <v>4742.549999999999</v>
      </c>
      <c r="F23" s="68"/>
    </row>
    <row r="24" spans="1:6" ht="15.75">
      <c r="A24" s="11" t="s">
        <v>10</v>
      </c>
      <c r="B24" s="11">
        <v>52413.75</v>
      </c>
      <c r="C24" s="11">
        <v>51623.99</v>
      </c>
      <c r="D24" s="11">
        <v>4544.32</v>
      </c>
      <c r="E24" s="11">
        <v>150.22</v>
      </c>
      <c r="F24" s="68"/>
    </row>
    <row r="25" spans="1:6" ht="15.75">
      <c r="A25" s="14" t="s">
        <v>14</v>
      </c>
      <c r="B25" s="14">
        <f>SUM(B23:B24)</f>
        <v>484550.5200000001</v>
      </c>
      <c r="C25" s="14">
        <f>SUM(C23:C24)</f>
        <v>471590.63</v>
      </c>
      <c r="D25" s="14">
        <f>SUM(D23:D24)</f>
        <v>46316.55</v>
      </c>
      <c r="E25" s="14">
        <f>SUM(E23:E24)</f>
        <v>4892.7699999999995</v>
      </c>
      <c r="F25" s="41">
        <v>99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863479.55</v>
      </c>
      <c r="C27" s="61">
        <v>811351.73</v>
      </c>
      <c r="D27" s="61">
        <v>225366.5</v>
      </c>
      <c r="E27" s="61">
        <v>99738.99</v>
      </c>
      <c r="F27" s="68"/>
    </row>
    <row r="28" spans="1:6" ht="15.75">
      <c r="A28" s="69" t="s">
        <v>127</v>
      </c>
      <c r="B28" s="71">
        <v>383027.52</v>
      </c>
      <c r="C28" s="61">
        <v>368128.09</v>
      </c>
      <c r="D28" s="61">
        <v>95578.64</v>
      </c>
      <c r="E28" s="61">
        <v>68629.14</v>
      </c>
      <c r="F28" s="68"/>
    </row>
    <row r="29" spans="1:6" ht="15.75">
      <c r="A29" s="69" t="s">
        <v>256</v>
      </c>
      <c r="B29" s="71">
        <v>290250.68</v>
      </c>
      <c r="C29" s="61">
        <v>281579.27</v>
      </c>
      <c r="D29" s="61">
        <v>55083.84</v>
      </c>
      <c r="E29" s="61">
        <v>34806.5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1536757.75</v>
      </c>
      <c r="C31" s="14">
        <f>SUM(C27:C30)</f>
        <v>1461059.09</v>
      </c>
      <c r="D31" s="14">
        <f>SUM(D27:D30)</f>
        <v>376028.98</v>
      </c>
      <c r="E31" s="14">
        <f>SUM(E27:E30)</f>
        <v>203174.63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-83849.18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51623.99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51623.99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-32225.189999999995</v>
      </c>
    </row>
    <row r="43" spans="1:6" ht="15">
      <c r="A43" s="30" t="s">
        <v>169</v>
      </c>
      <c r="B43" s="13"/>
      <c r="C43" s="13"/>
      <c r="D43" s="13"/>
      <c r="E43" s="13"/>
      <c r="F43" s="7">
        <v>65674.82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33449.63000000001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105331.21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432136.7700000001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4" ht="15.75">
      <c r="A60" s="176" t="s">
        <v>99</v>
      </c>
      <c r="B60" s="177"/>
      <c r="C60" s="178"/>
      <c r="D60" s="45" t="s">
        <v>98</v>
      </c>
    </row>
    <row r="61" spans="1:4" ht="15.75">
      <c r="A61" s="42"/>
      <c r="B61" s="43"/>
      <c r="C61" s="44"/>
      <c r="D61" s="46" t="s">
        <v>4</v>
      </c>
    </row>
    <row r="62" spans="1:4" ht="15">
      <c r="A62" s="172" t="s">
        <v>97</v>
      </c>
      <c r="B62" s="173"/>
      <c r="C62" s="54"/>
      <c r="D62" s="57">
        <v>185628.98</v>
      </c>
    </row>
    <row r="63" spans="1:4" ht="15">
      <c r="A63" s="172" t="s">
        <v>100</v>
      </c>
      <c r="B63" s="173"/>
      <c r="C63" s="174"/>
      <c r="D63" s="57">
        <v>10990.46</v>
      </c>
    </row>
    <row r="64" spans="1:4" ht="15">
      <c r="A64" s="172" t="s">
        <v>101</v>
      </c>
      <c r="B64" s="173"/>
      <c r="C64" s="174"/>
      <c r="D64" s="29">
        <v>2959.15</v>
      </c>
    </row>
    <row r="65" spans="1:4" ht="15">
      <c r="A65" s="55" t="s">
        <v>170</v>
      </c>
      <c r="B65" s="72"/>
      <c r="C65" s="72"/>
      <c r="D65" s="29">
        <v>3804.36</v>
      </c>
    </row>
    <row r="66" spans="1:4" ht="15">
      <c r="A66" s="55" t="s">
        <v>102</v>
      </c>
      <c r="B66" s="56"/>
      <c r="C66" s="56"/>
      <c r="D66" s="29">
        <v>16700.32</v>
      </c>
    </row>
    <row r="67" spans="1:4" ht="15">
      <c r="A67" s="175" t="s">
        <v>103</v>
      </c>
      <c r="B67" s="154"/>
      <c r="C67" s="155"/>
      <c r="D67" s="29">
        <v>31879.31</v>
      </c>
    </row>
    <row r="68" spans="1:4" ht="15">
      <c r="A68" s="175" t="s">
        <v>104</v>
      </c>
      <c r="B68" s="154"/>
      <c r="C68" s="155"/>
      <c r="D68" s="29">
        <v>9960.1</v>
      </c>
    </row>
    <row r="69" spans="1:4" ht="15">
      <c r="A69" s="8" t="s">
        <v>12</v>
      </c>
      <c r="B69" s="16"/>
      <c r="C69" s="9"/>
      <c r="D69" s="57">
        <v>69749.03</v>
      </c>
    </row>
    <row r="70" spans="1:4" ht="15">
      <c r="A70" s="10" t="s">
        <v>9</v>
      </c>
      <c r="B70" s="12"/>
      <c r="C70" s="12"/>
      <c r="D70" s="29">
        <v>148213.16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4716</v>
      </c>
    </row>
    <row r="73" spans="1:4" ht="15.75">
      <c r="A73" s="23" t="s">
        <v>105</v>
      </c>
      <c r="B73" s="24"/>
      <c r="C73" s="35"/>
      <c r="D73" s="50">
        <f>SUM(D62:D72)</f>
        <v>484600.87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SUM(D57+D58-D73)</f>
        <v>52867.1100000001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6"/>
      <c r="C84" s="89"/>
      <c r="D84" s="89"/>
      <c r="E84" s="61" t="s">
        <v>159</v>
      </c>
      <c r="F84" s="97"/>
    </row>
    <row r="85" spans="1:6" ht="15">
      <c r="A85" s="11" t="s">
        <v>148</v>
      </c>
      <c r="B85" s="11" t="s">
        <v>257</v>
      </c>
      <c r="C85" s="16"/>
      <c r="D85" s="9"/>
      <c r="E85" s="101">
        <v>40584</v>
      </c>
      <c r="F85" s="11">
        <v>373.68</v>
      </c>
    </row>
    <row r="86" spans="1:6" ht="15">
      <c r="A86" s="11" t="s">
        <v>148</v>
      </c>
      <c r="B86" s="11" t="s">
        <v>205</v>
      </c>
      <c r="C86" s="16"/>
      <c r="D86" s="9"/>
      <c r="E86" s="101">
        <v>40584</v>
      </c>
      <c r="F86" s="11">
        <v>4416.99</v>
      </c>
    </row>
    <row r="87" spans="1:6" ht="15">
      <c r="A87" s="11" t="s">
        <v>148</v>
      </c>
      <c r="B87" s="11" t="s">
        <v>243</v>
      </c>
      <c r="C87" s="16"/>
      <c r="D87" s="9"/>
      <c r="E87" s="101">
        <v>40734</v>
      </c>
      <c r="F87" s="11">
        <v>55188.72</v>
      </c>
    </row>
    <row r="88" spans="1:6" ht="15">
      <c r="A88" s="11" t="s">
        <v>148</v>
      </c>
      <c r="B88" s="11" t="s">
        <v>209</v>
      </c>
      <c r="C88" s="16"/>
      <c r="D88" s="9"/>
      <c r="E88" s="101">
        <v>40785</v>
      </c>
      <c r="F88" s="11">
        <v>5681.69</v>
      </c>
    </row>
    <row r="89" spans="1:6" ht="15">
      <c r="A89" s="11" t="s">
        <v>148</v>
      </c>
      <c r="B89" s="69" t="s">
        <v>209</v>
      </c>
      <c r="C89" s="16"/>
      <c r="D89" s="9"/>
      <c r="E89" s="101">
        <v>40796</v>
      </c>
      <c r="F89" s="99">
        <v>4440.83</v>
      </c>
    </row>
    <row r="90" spans="1:6" ht="15">
      <c r="A90" s="11" t="s">
        <v>148</v>
      </c>
      <c r="B90" s="11" t="s">
        <v>325</v>
      </c>
      <c r="C90" s="16"/>
      <c r="D90" s="9"/>
      <c r="E90" s="101">
        <v>40830</v>
      </c>
      <c r="F90" s="100">
        <v>72611.25</v>
      </c>
    </row>
    <row r="91" spans="1:6" ht="15">
      <c r="A91" s="11" t="s">
        <v>177</v>
      </c>
      <c r="B91" s="11" t="s">
        <v>326</v>
      </c>
      <c r="C91" s="16"/>
      <c r="D91" s="9"/>
      <c r="E91" s="101">
        <v>40867</v>
      </c>
      <c r="F91" s="11">
        <v>5500</v>
      </c>
    </row>
    <row r="92" spans="1:6" ht="15">
      <c r="A92" s="122" t="s">
        <v>95</v>
      </c>
      <c r="B92" s="8"/>
      <c r="C92" s="16"/>
      <c r="D92" s="9"/>
      <c r="E92" s="98"/>
      <c r="F92" s="119">
        <f>SUM(F85:F91)</f>
        <v>148213.16</v>
      </c>
    </row>
    <row r="93" spans="1:6" ht="15">
      <c r="A93" s="59"/>
      <c r="B93" s="17"/>
      <c r="C93" s="17"/>
      <c r="D93" s="17"/>
      <c r="E93" s="127"/>
      <c r="F93" s="17"/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">
      <c r="A101" s="2"/>
      <c r="B101" s="2"/>
      <c r="C101" s="2"/>
      <c r="D101" s="17"/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167</v>
      </c>
      <c r="C103" s="143"/>
      <c r="D103" s="143"/>
      <c r="E103" s="143" t="s">
        <v>419</v>
      </c>
      <c r="F103" s="143">
        <v>103.64</v>
      </c>
    </row>
    <row r="104" spans="1:6" ht="15">
      <c r="A104" s="143" t="s">
        <v>418</v>
      </c>
      <c r="B104" s="143" t="s">
        <v>167</v>
      </c>
      <c r="C104" s="65"/>
      <c r="D104" s="143"/>
      <c r="E104" s="143" t="s">
        <v>424</v>
      </c>
      <c r="F104" s="143">
        <v>1387.89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/>
      <c r="B107" s="143"/>
      <c r="C107" s="143"/>
      <c r="D107" s="143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8">
    <mergeCell ref="A81:F81"/>
    <mergeCell ref="A78:F78"/>
    <mergeCell ref="A79:F79"/>
    <mergeCell ref="A80:F80"/>
    <mergeCell ref="A64:C64"/>
    <mergeCell ref="A67:C67"/>
    <mergeCell ref="A68:C68"/>
    <mergeCell ref="A77:F77"/>
    <mergeCell ref="A62:B62"/>
    <mergeCell ref="A63:C63"/>
    <mergeCell ref="A33:F33"/>
    <mergeCell ref="A34:F34"/>
    <mergeCell ref="A48:F48"/>
    <mergeCell ref="B49:C49"/>
    <mergeCell ref="A56:F56"/>
    <mergeCell ref="A57:C57"/>
    <mergeCell ref="A60:C60"/>
    <mergeCell ref="A58:C58"/>
    <mergeCell ref="A7:F7"/>
    <mergeCell ref="A14:F14"/>
    <mergeCell ref="D16:E16"/>
    <mergeCell ref="D17:E17"/>
    <mergeCell ref="C8:D8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6">
      <selection activeCell="A68" sqref="A68"/>
    </sheetView>
  </sheetViews>
  <sheetFormatPr defaultColWidth="9.00390625" defaultRowHeight="12.75"/>
  <cols>
    <col min="1" max="1" width="26.25390625" style="0" customWidth="1"/>
    <col min="2" max="2" width="12.875" style="0" customWidth="1"/>
    <col min="3" max="3" width="13.625" style="0" customWidth="1"/>
    <col min="4" max="4" width="17.625" style="0" customWidth="1"/>
    <col min="5" max="5" width="17.75390625" style="0" customWidth="1"/>
    <col min="6" max="6" width="15.1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65</v>
      </c>
      <c r="C8" s="180" t="s">
        <v>69</v>
      </c>
      <c r="D8" s="181"/>
      <c r="E8" s="25" t="s">
        <v>70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91</v>
      </c>
      <c r="F11" s="2"/>
    </row>
    <row r="12" spans="1:6" ht="15.75">
      <c r="A12" s="18" t="s">
        <v>29</v>
      </c>
      <c r="B12" s="2"/>
      <c r="C12" s="2"/>
      <c r="D12" s="2"/>
      <c r="E12" s="15" t="s">
        <v>327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31964.52</v>
      </c>
      <c r="C20" s="11">
        <v>31475.69</v>
      </c>
      <c r="D20" s="11">
        <v>3028.94</v>
      </c>
      <c r="E20" s="11">
        <v>365.23</v>
      </c>
      <c r="F20" s="5"/>
    </row>
    <row r="21" spans="1:6" ht="15">
      <c r="A21" s="11" t="s">
        <v>12</v>
      </c>
      <c r="B21" s="11">
        <v>8534.16</v>
      </c>
      <c r="C21" s="11">
        <v>8395.65</v>
      </c>
      <c r="D21" s="11">
        <v>815.18</v>
      </c>
      <c r="E21" s="11">
        <v>104</v>
      </c>
      <c r="F21" s="6"/>
    </row>
    <row r="22" spans="1:6" ht="15">
      <c r="A22" s="11" t="s">
        <v>67</v>
      </c>
      <c r="B22" s="11">
        <v>4176.53</v>
      </c>
      <c r="C22" s="11">
        <v>3506.73</v>
      </c>
      <c r="D22" s="11">
        <v>669.8</v>
      </c>
      <c r="E22" s="11">
        <v>71.89</v>
      </c>
      <c r="F22" s="6"/>
    </row>
    <row r="23" spans="1:6" ht="15.75">
      <c r="A23" s="14" t="s">
        <v>95</v>
      </c>
      <c r="B23" s="14">
        <f>SUM(B20:B22)</f>
        <v>44675.21</v>
      </c>
      <c r="C23" s="14">
        <f>SUM(C20:C22)</f>
        <v>43378.07</v>
      </c>
      <c r="D23" s="14">
        <f>SUM(D20:D22)</f>
        <v>4513.92</v>
      </c>
      <c r="E23" s="14">
        <f>SUM(E20:E22)</f>
        <v>541.12</v>
      </c>
      <c r="F23" s="68"/>
    </row>
    <row r="24" spans="1:6" ht="15.75">
      <c r="A24" s="11" t="s">
        <v>10</v>
      </c>
      <c r="B24" s="11">
        <v>0</v>
      </c>
      <c r="C24" s="11">
        <v>0</v>
      </c>
      <c r="D24" s="11">
        <v>0</v>
      </c>
      <c r="E24" s="11">
        <v>0</v>
      </c>
      <c r="F24" s="68"/>
    </row>
    <row r="25" spans="1:6" ht="15.75">
      <c r="A25" s="14" t="s">
        <v>14</v>
      </c>
      <c r="B25" s="14">
        <f>SUM(B23:B24)</f>
        <v>44675.21</v>
      </c>
      <c r="C25" s="14">
        <f>SUM(C23:C24)</f>
        <v>43378.07</v>
      </c>
      <c r="D25" s="14">
        <f>SUM(D23:D24)</f>
        <v>4513.92</v>
      </c>
      <c r="E25" s="14">
        <f>SUM(E23:E24)</f>
        <v>541.12</v>
      </c>
      <c r="F25" s="41">
        <v>99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105655.04</v>
      </c>
      <c r="C27" s="61">
        <v>101372.78</v>
      </c>
      <c r="D27" s="61">
        <v>17519.63</v>
      </c>
      <c r="E27" s="61">
        <v>2137.82</v>
      </c>
      <c r="F27" s="68"/>
    </row>
    <row r="28" spans="1:6" ht="15.75">
      <c r="A28" s="69" t="s">
        <v>127</v>
      </c>
      <c r="B28" s="71">
        <v>52566.46</v>
      </c>
      <c r="C28" s="61">
        <v>51189.25</v>
      </c>
      <c r="D28" s="61">
        <v>5556.3</v>
      </c>
      <c r="E28" s="61">
        <v>863.48</v>
      </c>
      <c r="F28" s="68"/>
    </row>
    <row r="29" spans="1:6" ht="15.75">
      <c r="A29" s="69" t="s">
        <v>256</v>
      </c>
      <c r="B29" s="71">
        <v>42888.65</v>
      </c>
      <c r="C29" s="61">
        <v>41626.6</v>
      </c>
      <c r="D29" s="61">
        <v>4181.09</v>
      </c>
      <c r="E29" s="61">
        <v>560.11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201110.15</v>
      </c>
      <c r="C31" s="14">
        <f>SUM(C27:C30)</f>
        <v>194188.63</v>
      </c>
      <c r="D31" s="14">
        <f>SUM(D27:D30)</f>
        <v>27257.02</v>
      </c>
      <c r="E31" s="14">
        <f>SUM(E27:E30)</f>
        <v>3561.4100000000003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128</v>
      </c>
      <c r="B33" s="163"/>
      <c r="C33" s="163"/>
      <c r="D33" s="163"/>
      <c r="E33" s="163"/>
      <c r="F33" s="163"/>
    </row>
    <row r="34" spans="1:6" ht="15.75">
      <c r="A34" s="179" t="s">
        <v>106</v>
      </c>
      <c r="B34" s="179"/>
      <c r="C34" s="179"/>
      <c r="D34" s="4">
        <v>19062.27</v>
      </c>
      <c r="E34" s="4"/>
      <c r="F34" s="4"/>
    </row>
    <row r="35" spans="1:6" ht="15.75">
      <c r="A35" s="179" t="s">
        <v>133</v>
      </c>
      <c r="B35" s="179"/>
      <c r="C35" s="179"/>
      <c r="D35" s="4">
        <f>SUM(B23)</f>
        <v>44675.21</v>
      </c>
      <c r="E35" s="4"/>
      <c r="F35" s="4"/>
    </row>
    <row r="36" spans="1:6" ht="15.75">
      <c r="A36" s="48" t="s">
        <v>328</v>
      </c>
      <c r="B36" s="48"/>
      <c r="C36" s="48"/>
      <c r="D36" s="4">
        <v>10406.76</v>
      </c>
      <c r="E36" s="4"/>
      <c r="F36" s="4"/>
    </row>
    <row r="37" spans="1:6" ht="15.75">
      <c r="A37" s="48"/>
      <c r="B37" s="48"/>
      <c r="C37" s="48"/>
      <c r="D37" s="4"/>
      <c r="E37" s="4"/>
      <c r="F37" s="4"/>
    </row>
    <row r="38" spans="1:4" ht="15.75">
      <c r="A38" s="176" t="s">
        <v>99</v>
      </c>
      <c r="B38" s="177"/>
      <c r="C38" s="178"/>
      <c r="D38" s="45" t="s">
        <v>98</v>
      </c>
    </row>
    <row r="39" spans="1:4" ht="15.75">
      <c r="A39" s="42"/>
      <c r="B39" s="43"/>
      <c r="C39" s="44"/>
      <c r="D39" s="46" t="s">
        <v>4</v>
      </c>
    </row>
    <row r="40" spans="1:4" ht="15">
      <c r="A40" s="172" t="s">
        <v>97</v>
      </c>
      <c r="B40" s="173"/>
      <c r="C40" s="54"/>
      <c r="D40" s="57">
        <v>22143.64</v>
      </c>
    </row>
    <row r="41" spans="1:4" ht="15">
      <c r="A41" s="172" t="s">
        <v>100</v>
      </c>
      <c r="B41" s="173"/>
      <c r="C41" s="174"/>
      <c r="D41" s="57">
        <v>1344.72</v>
      </c>
    </row>
    <row r="42" spans="1:4" ht="15">
      <c r="A42" s="172" t="s">
        <v>101</v>
      </c>
      <c r="B42" s="173"/>
      <c r="C42" s="174"/>
      <c r="D42" s="29">
        <v>362.04</v>
      </c>
    </row>
    <row r="43" spans="1:4" ht="15">
      <c r="A43" s="55" t="s">
        <v>170</v>
      </c>
      <c r="B43" s="72"/>
      <c r="C43" s="72"/>
      <c r="D43" s="29">
        <v>465.48</v>
      </c>
    </row>
    <row r="44" spans="1:4" ht="15">
      <c r="A44" s="55" t="s">
        <v>102</v>
      </c>
      <c r="B44" s="56"/>
      <c r="C44" s="56"/>
      <c r="D44" s="29">
        <v>4176.56</v>
      </c>
    </row>
    <row r="45" spans="1:4" ht="15">
      <c r="A45" s="175" t="s">
        <v>103</v>
      </c>
      <c r="B45" s="154"/>
      <c r="C45" s="155"/>
      <c r="D45" s="29">
        <v>3900.55</v>
      </c>
    </row>
    <row r="46" spans="1:4" ht="15">
      <c r="A46" s="175" t="s">
        <v>104</v>
      </c>
      <c r="B46" s="154"/>
      <c r="C46" s="155"/>
      <c r="D46" s="29">
        <v>888.4</v>
      </c>
    </row>
    <row r="47" spans="1:4" ht="15">
      <c r="A47" s="8" t="s">
        <v>12</v>
      </c>
      <c r="B47" s="16"/>
      <c r="C47" s="9"/>
      <c r="D47" s="57">
        <v>8534.16</v>
      </c>
    </row>
    <row r="48" spans="1:4" ht="15">
      <c r="A48" s="10" t="s">
        <v>9</v>
      </c>
      <c r="B48" s="12"/>
      <c r="C48" s="12"/>
      <c r="D48" s="29">
        <v>0</v>
      </c>
    </row>
    <row r="49" spans="1:4" ht="15">
      <c r="A49" s="80" t="s">
        <v>165</v>
      </c>
      <c r="B49" s="95"/>
      <c r="C49" s="82"/>
      <c r="D49" s="49"/>
    </row>
    <row r="50" spans="1:4" ht="15">
      <c r="A50" s="85" t="s">
        <v>166</v>
      </c>
      <c r="B50" s="83"/>
      <c r="C50" s="88"/>
      <c r="D50" s="58">
        <v>434</v>
      </c>
    </row>
    <row r="51" spans="1:4" ht="15.75">
      <c r="A51" s="23" t="s">
        <v>105</v>
      </c>
      <c r="B51" s="24"/>
      <c r="C51" s="35"/>
      <c r="D51" s="50">
        <f>SUM(D40:D50)</f>
        <v>42249.55</v>
      </c>
    </row>
    <row r="52" spans="1:4" ht="15.75">
      <c r="A52" s="23"/>
      <c r="B52" s="24"/>
      <c r="C52" s="35"/>
      <c r="D52" s="50"/>
    </row>
    <row r="53" spans="1:4" ht="15.75">
      <c r="A53" s="23" t="s">
        <v>134</v>
      </c>
      <c r="B53" s="24"/>
      <c r="C53" s="35"/>
      <c r="D53" s="50">
        <f>SUM(D34+D35-D51+D36)</f>
        <v>31894.689999999995</v>
      </c>
    </row>
    <row r="54" spans="1:6" ht="15.75">
      <c r="A54" s="15" t="s">
        <v>135</v>
      </c>
      <c r="B54" s="15"/>
      <c r="C54" s="15"/>
      <c r="D54" s="15"/>
      <c r="E54" s="15"/>
      <c r="F54" s="2"/>
    </row>
    <row r="55" spans="1:6" ht="15">
      <c r="A55" s="156" t="s">
        <v>96</v>
      </c>
      <c r="B55" s="156"/>
      <c r="C55" s="156"/>
      <c r="D55" s="156"/>
      <c r="E55" s="156"/>
      <c r="F55" s="156"/>
    </row>
    <row r="56" spans="1:6" ht="15">
      <c r="A56" s="157" t="s">
        <v>143</v>
      </c>
      <c r="B56" s="157"/>
      <c r="C56" s="157"/>
      <c r="D56" s="157"/>
      <c r="E56" s="157"/>
      <c r="F56" s="157"/>
    </row>
    <row r="57" spans="1:6" ht="15">
      <c r="A57" s="157" t="s">
        <v>144</v>
      </c>
      <c r="B57" s="157"/>
      <c r="C57" s="157"/>
      <c r="D57" s="157"/>
      <c r="E57" s="157"/>
      <c r="F57" s="157"/>
    </row>
    <row r="58" spans="1:6" ht="15">
      <c r="A58" s="157"/>
      <c r="B58" s="157"/>
      <c r="C58" s="157"/>
      <c r="D58" s="157"/>
      <c r="E58" s="157"/>
      <c r="F58" s="157"/>
    </row>
    <row r="59" spans="1:6" ht="15">
      <c r="A59" s="59"/>
      <c r="B59" s="17"/>
      <c r="C59" s="17"/>
      <c r="D59" s="17"/>
      <c r="E59" s="127"/>
      <c r="F59" s="17"/>
    </row>
    <row r="60" spans="1:6" ht="15">
      <c r="A60" s="59"/>
      <c r="B60" s="17"/>
      <c r="C60" s="17"/>
      <c r="D60" s="17"/>
      <c r="E60" s="127"/>
      <c r="F60" s="17"/>
    </row>
    <row r="61" spans="1:6" ht="15">
      <c r="A61" s="59"/>
      <c r="B61" s="17"/>
      <c r="C61" s="17"/>
      <c r="D61" s="17"/>
      <c r="E61" s="130"/>
      <c r="F61" s="131"/>
    </row>
    <row r="62" spans="1:6" ht="15.75">
      <c r="A62" s="15" t="s">
        <v>21</v>
      </c>
      <c r="B62" s="15"/>
      <c r="C62" s="15"/>
      <c r="D62" s="15" t="s">
        <v>131</v>
      </c>
      <c r="E62" s="2"/>
      <c r="F62" s="2"/>
    </row>
    <row r="63" spans="1:6" ht="15">
      <c r="A63" s="2" t="s">
        <v>425</v>
      </c>
      <c r="B63" s="2"/>
      <c r="C63" s="2"/>
      <c r="D63" s="2" t="s">
        <v>22</v>
      </c>
      <c r="E63" s="2"/>
      <c r="F63" s="2"/>
    </row>
    <row r="64" spans="1:6" ht="15">
      <c r="A64" s="2" t="s">
        <v>23</v>
      </c>
      <c r="B64" s="2"/>
      <c r="C64" s="2"/>
      <c r="D64" s="2" t="s">
        <v>168</v>
      </c>
      <c r="E64" s="2"/>
      <c r="F64" s="2"/>
    </row>
    <row r="65" spans="1:6" ht="15">
      <c r="A65" s="2" t="s">
        <v>12</v>
      </c>
      <c r="B65" s="2"/>
      <c r="C65" s="2"/>
      <c r="D65" s="2" t="s">
        <v>24</v>
      </c>
      <c r="E65" s="2"/>
      <c r="F65" s="2"/>
    </row>
    <row r="66" spans="1:6" ht="15">
      <c r="A66" s="2" t="s">
        <v>25</v>
      </c>
      <c r="B66" s="2"/>
      <c r="C66" s="2"/>
      <c r="D66" s="2" t="s">
        <v>26</v>
      </c>
      <c r="E66" s="2"/>
      <c r="F66" s="2"/>
    </row>
    <row r="67" spans="1:6" ht="15">
      <c r="A67" s="2" t="s">
        <v>35</v>
      </c>
      <c r="B67" s="2"/>
      <c r="C67" s="2"/>
      <c r="D67" s="2" t="s">
        <v>27</v>
      </c>
      <c r="E67" s="2"/>
      <c r="F67" s="2"/>
    </row>
    <row r="68" spans="1:6" ht="15">
      <c r="A68" s="2" t="s">
        <v>130</v>
      </c>
      <c r="B68" s="2"/>
      <c r="C68" s="2"/>
      <c r="D68" s="17" t="s">
        <v>139</v>
      </c>
      <c r="E68" s="2"/>
      <c r="F68" s="2"/>
    </row>
    <row r="69" spans="1:6" ht="15">
      <c r="A69" s="2"/>
      <c r="B69" s="2"/>
      <c r="C69" s="2"/>
      <c r="D69" s="17"/>
      <c r="E69" s="2"/>
      <c r="F69" s="2"/>
    </row>
    <row r="70" spans="1:6" ht="15.75">
      <c r="A70" s="15" t="s">
        <v>132</v>
      </c>
      <c r="B70" s="15"/>
      <c r="C70" s="15"/>
      <c r="D70" s="15"/>
      <c r="E70" s="2"/>
      <c r="F70" s="144" t="s">
        <v>416</v>
      </c>
    </row>
    <row r="71" spans="1:6" ht="12.75">
      <c r="A71" s="143" t="s">
        <v>417</v>
      </c>
      <c r="B71" s="143" t="s">
        <v>428</v>
      </c>
      <c r="C71" s="143"/>
      <c r="D71" s="143"/>
      <c r="E71" s="143" t="s">
        <v>419</v>
      </c>
      <c r="F71" s="143">
        <v>103.64</v>
      </c>
    </row>
    <row r="72" spans="1:6" ht="12.75">
      <c r="A72" s="143" t="s">
        <v>418</v>
      </c>
      <c r="B72" s="143" t="s">
        <v>140</v>
      </c>
      <c r="C72" s="143"/>
      <c r="D72" s="143"/>
      <c r="E72" s="143" t="s">
        <v>424</v>
      </c>
      <c r="F72" s="143">
        <v>1177.19</v>
      </c>
    </row>
    <row r="73" spans="1:6" ht="12.75">
      <c r="A73" s="143" t="s">
        <v>420</v>
      </c>
      <c r="B73" s="143" t="s">
        <v>141</v>
      </c>
      <c r="C73" s="143"/>
      <c r="D73" s="143"/>
      <c r="E73" s="143" t="s">
        <v>419</v>
      </c>
      <c r="F73" s="143">
        <v>16.38</v>
      </c>
    </row>
    <row r="74" spans="1:6" ht="12.75">
      <c r="A74" s="143" t="s">
        <v>421</v>
      </c>
      <c r="B74" s="143" t="s">
        <v>141</v>
      </c>
      <c r="C74" s="143"/>
      <c r="D74" s="143"/>
      <c r="E74" s="143" t="s">
        <v>419</v>
      </c>
      <c r="F74" s="143">
        <v>10.28</v>
      </c>
    </row>
    <row r="75" spans="1:6" ht="12.75">
      <c r="A75" s="143"/>
      <c r="B75" s="143"/>
      <c r="C75" s="143"/>
      <c r="D75" s="143"/>
      <c r="E75" s="143"/>
      <c r="F75" s="143"/>
    </row>
    <row r="76" spans="1:6" ht="12.75">
      <c r="A76" s="143" t="s">
        <v>426</v>
      </c>
      <c r="B76" s="143"/>
      <c r="C76" s="143"/>
      <c r="D76" s="145"/>
      <c r="E76" s="146"/>
      <c r="F76" s="146"/>
    </row>
    <row r="77" spans="1:6" ht="12.75">
      <c r="A77" s="143" t="s">
        <v>427</v>
      </c>
      <c r="B77" s="146"/>
      <c r="C77" s="146"/>
      <c r="D77" s="146"/>
      <c r="E77" s="146"/>
      <c r="F77" s="146"/>
    </row>
  </sheetData>
  <sheetProtection/>
  <mergeCells count="23">
    <mergeCell ref="A57:F57"/>
    <mergeCell ref="A58:F58"/>
    <mergeCell ref="A42:C42"/>
    <mergeCell ref="A45:C45"/>
    <mergeCell ref="A46:C46"/>
    <mergeCell ref="A55:F55"/>
    <mergeCell ref="A38:C38"/>
    <mergeCell ref="A40:B40"/>
    <mergeCell ref="A41:C41"/>
    <mergeCell ref="A56:F56"/>
    <mergeCell ref="A7:F7"/>
    <mergeCell ref="A14:F14"/>
    <mergeCell ref="A34:C34"/>
    <mergeCell ref="A35:C35"/>
    <mergeCell ref="A15:F15"/>
    <mergeCell ref="D16:E16"/>
    <mergeCell ref="D17:E17"/>
    <mergeCell ref="C8:D8"/>
    <mergeCell ref="A33:F33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58">
      <selection activeCell="A99" sqref="A99:F106"/>
    </sheetView>
  </sheetViews>
  <sheetFormatPr defaultColWidth="9.00390625" defaultRowHeight="12.75"/>
  <cols>
    <col min="1" max="1" width="26.625" style="0" customWidth="1"/>
    <col min="2" max="2" width="12.625" style="0" customWidth="1"/>
    <col min="3" max="3" width="13.25390625" style="0" customWidth="1"/>
    <col min="4" max="4" width="17.125" style="0" customWidth="1"/>
    <col min="5" max="5" width="18.75390625" style="0" customWidth="1"/>
    <col min="6" max="6" width="14.7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65</v>
      </c>
      <c r="C8" s="180" t="s">
        <v>69</v>
      </c>
      <c r="D8" s="181"/>
      <c r="E8" s="25" t="s">
        <v>71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92</v>
      </c>
      <c r="F11" s="2"/>
    </row>
    <row r="12" spans="1:6" ht="15.75">
      <c r="A12" s="18" t="s">
        <v>29</v>
      </c>
      <c r="B12" s="2"/>
      <c r="C12" s="2"/>
      <c r="D12" s="2"/>
      <c r="E12" s="15" t="s">
        <v>329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33415.44</v>
      </c>
      <c r="C20" s="11">
        <v>32852.87</v>
      </c>
      <c r="D20" s="11">
        <v>4176.43</v>
      </c>
      <c r="E20" s="11">
        <v>1391.81</v>
      </c>
      <c r="F20" s="5"/>
    </row>
    <row r="21" spans="1:6" ht="15">
      <c r="A21" s="11" t="s">
        <v>12</v>
      </c>
      <c r="B21" s="11">
        <v>6732.36</v>
      </c>
      <c r="C21" s="11">
        <v>6616.42</v>
      </c>
      <c r="D21" s="11">
        <v>851.55</v>
      </c>
      <c r="E21" s="11">
        <v>290.52</v>
      </c>
      <c r="F21" s="6"/>
    </row>
    <row r="22" spans="1:6" ht="15">
      <c r="A22" s="11" t="s">
        <v>67</v>
      </c>
      <c r="B22" s="11">
        <v>1571.44</v>
      </c>
      <c r="C22" s="11">
        <v>1257.1</v>
      </c>
      <c r="D22" s="11">
        <v>314.34</v>
      </c>
      <c r="E22" s="11">
        <v>75.18</v>
      </c>
      <c r="F22" s="6"/>
    </row>
    <row r="23" spans="1:6" ht="15.75">
      <c r="A23" s="14" t="s">
        <v>95</v>
      </c>
      <c r="B23" s="14">
        <f>SUM(B20:B22)</f>
        <v>41719.240000000005</v>
      </c>
      <c r="C23" s="14">
        <f>SUM(C20:C22)</f>
        <v>40726.39</v>
      </c>
      <c r="D23" s="14">
        <f>SUM(D20:D22)</f>
        <v>5342.320000000001</v>
      </c>
      <c r="E23" s="14">
        <f>SUM(E20:E22)</f>
        <v>1757.51</v>
      </c>
      <c r="F23" s="68"/>
    </row>
    <row r="24" spans="1:6" ht="15.75">
      <c r="A24" s="11" t="s">
        <v>10</v>
      </c>
      <c r="B24" s="11">
        <v>5220</v>
      </c>
      <c r="C24" s="11">
        <v>5166.87</v>
      </c>
      <c r="D24" s="11">
        <v>680.9</v>
      </c>
      <c r="E24" s="11">
        <v>245.9</v>
      </c>
      <c r="F24" s="68"/>
    </row>
    <row r="25" spans="1:6" ht="15.75">
      <c r="A25" s="14" t="s">
        <v>14</v>
      </c>
      <c r="B25" s="14">
        <f>SUM(B23:B24)</f>
        <v>46939.240000000005</v>
      </c>
      <c r="C25" s="14">
        <f>SUM(C23:C24)</f>
        <v>45893.26</v>
      </c>
      <c r="D25" s="14">
        <f>SUM(D23:D24)</f>
        <v>6023.22</v>
      </c>
      <c r="E25" s="14">
        <f>SUM(E23:E24)</f>
        <v>2003.41</v>
      </c>
      <c r="F25" s="41">
        <v>96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83347.35</v>
      </c>
      <c r="C27" s="61">
        <v>80281.76</v>
      </c>
      <c r="D27" s="61">
        <v>17235.18</v>
      </c>
      <c r="E27" s="61">
        <v>5101.04</v>
      </c>
      <c r="F27" s="68"/>
    </row>
    <row r="28" spans="1:6" ht="15.75">
      <c r="A28" s="69" t="s">
        <v>127</v>
      </c>
      <c r="B28" s="71">
        <v>42512.59</v>
      </c>
      <c r="C28" s="61">
        <v>41360.96</v>
      </c>
      <c r="D28" s="61">
        <v>5497.25</v>
      </c>
      <c r="E28" s="61">
        <v>1776.38</v>
      </c>
      <c r="F28" s="68"/>
    </row>
    <row r="29" spans="1:6" ht="15.75">
      <c r="A29" s="69" t="s">
        <v>256</v>
      </c>
      <c r="B29" s="71">
        <v>24319.68</v>
      </c>
      <c r="C29" s="61">
        <v>23397.35</v>
      </c>
      <c r="D29" s="61">
        <v>3040.65</v>
      </c>
      <c r="E29" s="61">
        <v>1008.13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150179.62</v>
      </c>
      <c r="C31" s="14">
        <f>SUM(C27:C30)</f>
        <v>145040.07</v>
      </c>
      <c r="D31" s="14">
        <f>SUM(D27:D30)</f>
        <v>25773.08</v>
      </c>
      <c r="E31" s="14">
        <f>SUM(E27:E30)</f>
        <v>7885.55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7202.23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5166.87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5166.87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12369.099999999999</v>
      </c>
    </row>
    <row r="43" spans="1:6" ht="15">
      <c r="A43" s="30" t="s">
        <v>169</v>
      </c>
      <c r="B43" s="13"/>
      <c r="C43" s="13"/>
      <c r="D43" s="13"/>
      <c r="E43" s="13"/>
      <c r="F43" s="7">
        <v>6960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19329.1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5551.39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41719.240000000005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6" ht="15.75">
      <c r="A60" s="48"/>
      <c r="B60" s="48"/>
      <c r="C60" s="48"/>
      <c r="D60" s="4"/>
      <c r="E60" s="4"/>
      <c r="F60" s="4"/>
    </row>
    <row r="61" spans="1:4" ht="15.75">
      <c r="A61" s="176" t="s">
        <v>99</v>
      </c>
      <c r="B61" s="177"/>
      <c r="C61" s="178"/>
      <c r="D61" s="45" t="s">
        <v>98</v>
      </c>
    </row>
    <row r="62" spans="1:4" ht="15.75">
      <c r="A62" s="42"/>
      <c r="B62" s="43"/>
      <c r="C62" s="44"/>
      <c r="D62" s="46" t="s">
        <v>4</v>
      </c>
    </row>
    <row r="63" spans="1:4" ht="15">
      <c r="A63" s="172" t="s">
        <v>97</v>
      </c>
      <c r="B63" s="173"/>
      <c r="C63" s="54"/>
      <c r="D63" s="57">
        <v>18347.17</v>
      </c>
    </row>
    <row r="64" spans="1:4" ht="15">
      <c r="A64" s="172" t="s">
        <v>100</v>
      </c>
      <c r="B64" s="173"/>
      <c r="C64" s="174"/>
      <c r="D64" s="57">
        <v>1060.8</v>
      </c>
    </row>
    <row r="65" spans="1:4" ht="15">
      <c r="A65" s="172" t="s">
        <v>101</v>
      </c>
      <c r="B65" s="173"/>
      <c r="C65" s="174"/>
      <c r="D65" s="29">
        <v>285.6</v>
      </c>
    </row>
    <row r="66" spans="1:4" ht="15">
      <c r="A66" s="55" t="s">
        <v>170</v>
      </c>
      <c r="B66" s="72"/>
      <c r="C66" s="72"/>
      <c r="D66" s="29">
        <v>367.2</v>
      </c>
    </row>
    <row r="67" spans="1:4" ht="15">
      <c r="A67" s="55" t="s">
        <v>102</v>
      </c>
      <c r="B67" s="56"/>
      <c r="C67" s="56"/>
      <c r="D67" s="29">
        <v>1672.4</v>
      </c>
    </row>
    <row r="68" spans="1:4" ht="15">
      <c r="A68" s="175" t="s">
        <v>103</v>
      </c>
      <c r="B68" s="154"/>
      <c r="C68" s="155"/>
      <c r="D68" s="29">
        <v>3077</v>
      </c>
    </row>
    <row r="69" spans="1:4" ht="15">
      <c r="A69" s="175" t="s">
        <v>104</v>
      </c>
      <c r="B69" s="154"/>
      <c r="C69" s="155"/>
      <c r="D69" s="29">
        <v>965.03</v>
      </c>
    </row>
    <row r="70" spans="1:4" ht="15">
      <c r="A70" s="8" t="s">
        <v>12</v>
      </c>
      <c r="B70" s="16"/>
      <c r="C70" s="9"/>
      <c r="D70" s="57">
        <v>6732.36</v>
      </c>
    </row>
    <row r="71" spans="1:4" ht="15">
      <c r="A71" s="10" t="s">
        <v>9</v>
      </c>
      <c r="B71" s="12"/>
      <c r="C71" s="12"/>
      <c r="D71" s="29">
        <v>978.16</v>
      </c>
    </row>
    <row r="72" spans="1:4" ht="15">
      <c r="A72" s="80" t="s">
        <v>165</v>
      </c>
      <c r="B72" s="95"/>
      <c r="C72" s="82"/>
      <c r="D72" s="49"/>
    </row>
    <row r="73" spans="1:4" ht="15">
      <c r="A73" s="85" t="s">
        <v>166</v>
      </c>
      <c r="B73" s="83"/>
      <c r="C73" s="88"/>
      <c r="D73" s="58">
        <v>459</v>
      </c>
    </row>
    <row r="74" spans="1:4" ht="15.75">
      <c r="A74" s="23" t="s">
        <v>105</v>
      </c>
      <c r="B74" s="24"/>
      <c r="C74" s="35"/>
      <c r="D74" s="50">
        <f>SUM(D63:D73)</f>
        <v>33944.72</v>
      </c>
    </row>
    <row r="75" spans="1:4" ht="15.75">
      <c r="A75" s="23"/>
      <c r="B75" s="24"/>
      <c r="C75" s="35"/>
      <c r="D75" s="50"/>
    </row>
    <row r="76" spans="1:4" ht="15.75">
      <c r="A76" s="23" t="s">
        <v>134</v>
      </c>
      <c r="B76" s="24"/>
      <c r="C76" s="35"/>
      <c r="D76" s="50">
        <f>SUM(D57+D58-D74)</f>
        <v>13325.910000000003</v>
      </c>
    </row>
    <row r="77" spans="1:6" ht="15.75">
      <c r="A77" s="15" t="s">
        <v>135</v>
      </c>
      <c r="B77" s="15"/>
      <c r="C77" s="15"/>
      <c r="D77" s="15"/>
      <c r="E77" s="15"/>
      <c r="F77" s="2"/>
    </row>
    <row r="78" spans="1:6" ht="15">
      <c r="A78" s="156" t="s">
        <v>96</v>
      </c>
      <c r="B78" s="156"/>
      <c r="C78" s="156"/>
      <c r="D78" s="156"/>
      <c r="E78" s="156"/>
      <c r="F78" s="156"/>
    </row>
    <row r="79" spans="1:6" ht="15">
      <c r="A79" s="157" t="s">
        <v>143</v>
      </c>
      <c r="B79" s="157"/>
      <c r="C79" s="157"/>
      <c r="D79" s="157"/>
      <c r="E79" s="157"/>
      <c r="F79" s="157"/>
    </row>
    <row r="80" spans="1:6" ht="15">
      <c r="A80" s="157" t="s">
        <v>144</v>
      </c>
      <c r="B80" s="157"/>
      <c r="C80" s="157"/>
      <c r="D80" s="157"/>
      <c r="E80" s="157"/>
      <c r="F80" s="157"/>
    </row>
    <row r="81" spans="1:6" ht="15">
      <c r="A81" s="157"/>
      <c r="B81" s="157"/>
      <c r="C81" s="157"/>
      <c r="D81" s="157"/>
      <c r="E81" s="157"/>
      <c r="F81" s="157"/>
    </row>
    <row r="82" spans="1:6" ht="15.75">
      <c r="A82" s="167" t="s">
        <v>164</v>
      </c>
      <c r="B82" s="167"/>
      <c r="C82" s="167"/>
      <c r="D82" s="167"/>
      <c r="E82" s="167"/>
      <c r="F82" s="167"/>
    </row>
    <row r="83" spans="1:6" ht="15.75">
      <c r="A83" s="167"/>
      <c r="B83" s="167"/>
      <c r="C83" s="167"/>
      <c r="D83" s="167"/>
      <c r="E83" s="167"/>
      <c r="F83" s="167"/>
    </row>
    <row r="84" spans="1:6" ht="15.75">
      <c r="A84" s="80" t="s">
        <v>145</v>
      </c>
      <c r="B84" s="80" t="s">
        <v>160</v>
      </c>
      <c r="C84" s="87"/>
      <c r="D84" s="87"/>
      <c r="E84" s="5" t="s">
        <v>163</v>
      </c>
      <c r="F84" s="36" t="s">
        <v>119</v>
      </c>
    </row>
    <row r="85" spans="1:6" ht="15">
      <c r="A85" s="85" t="s">
        <v>146</v>
      </c>
      <c r="B85" s="85"/>
      <c r="C85" s="83"/>
      <c r="D85" s="83"/>
      <c r="E85" s="6" t="s">
        <v>162</v>
      </c>
      <c r="F85" s="96"/>
    </row>
    <row r="86" spans="1:6" ht="15">
      <c r="A86" s="86" t="s">
        <v>147</v>
      </c>
      <c r="B86" s="86"/>
      <c r="C86" s="89"/>
      <c r="D86" s="89"/>
      <c r="E86" s="61" t="s">
        <v>159</v>
      </c>
      <c r="F86" s="97"/>
    </row>
    <row r="87" spans="1:6" ht="15">
      <c r="A87" s="61" t="s">
        <v>148</v>
      </c>
      <c r="B87" s="11" t="s">
        <v>330</v>
      </c>
      <c r="C87" s="16"/>
      <c r="D87" s="9"/>
      <c r="E87" s="98">
        <v>40704</v>
      </c>
      <c r="F87" s="11">
        <v>978.16</v>
      </c>
    </row>
    <row r="88" spans="1:6" ht="15">
      <c r="A88" s="59"/>
      <c r="B88" s="17"/>
      <c r="C88" s="17"/>
      <c r="D88" s="17"/>
      <c r="E88" s="127"/>
      <c r="F88" s="17"/>
    </row>
    <row r="89" spans="1:6" ht="15">
      <c r="A89" s="59"/>
      <c r="B89" s="17"/>
      <c r="C89" s="17"/>
      <c r="D89" s="17"/>
      <c r="E89" s="127"/>
      <c r="F89" s="17"/>
    </row>
    <row r="90" spans="1:6" ht="15">
      <c r="A90" s="59"/>
      <c r="B90" s="17"/>
      <c r="C90" s="17"/>
      <c r="D90" s="17"/>
      <c r="E90" s="130"/>
      <c r="F90" s="131"/>
    </row>
    <row r="91" spans="1:6" ht="15.75">
      <c r="A91" s="15" t="s">
        <v>21</v>
      </c>
      <c r="B91" s="15"/>
      <c r="C91" s="15"/>
      <c r="D91" s="15" t="s">
        <v>131</v>
      </c>
      <c r="E91" s="2"/>
      <c r="F91" s="2"/>
    </row>
    <row r="92" spans="1:6" ht="15">
      <c r="A92" s="2" t="s">
        <v>425</v>
      </c>
      <c r="B92" s="2"/>
      <c r="C92" s="2"/>
      <c r="D92" s="2" t="s">
        <v>22</v>
      </c>
      <c r="E92" s="2"/>
      <c r="F92" s="2"/>
    </row>
    <row r="93" spans="1:6" ht="15">
      <c r="A93" s="2" t="s">
        <v>23</v>
      </c>
      <c r="B93" s="2"/>
      <c r="C93" s="2"/>
      <c r="D93" s="2" t="s">
        <v>168</v>
      </c>
      <c r="E93" s="2"/>
      <c r="F93" s="2"/>
    </row>
    <row r="94" spans="1:6" ht="15">
      <c r="A94" s="2" t="s">
        <v>12</v>
      </c>
      <c r="B94" s="2"/>
      <c r="C94" s="2"/>
      <c r="D94" s="2" t="s">
        <v>24</v>
      </c>
      <c r="E94" s="2"/>
      <c r="F94" s="2"/>
    </row>
    <row r="95" spans="1:6" ht="15">
      <c r="A95" s="2" t="s">
        <v>25</v>
      </c>
      <c r="B95" s="2"/>
      <c r="C95" s="2"/>
      <c r="D95" s="2" t="s">
        <v>26</v>
      </c>
      <c r="E95" s="2"/>
      <c r="F95" s="2"/>
    </row>
    <row r="96" spans="1:6" ht="15">
      <c r="A96" s="2" t="s">
        <v>35</v>
      </c>
      <c r="B96" s="2"/>
      <c r="C96" s="2"/>
      <c r="D96" s="2" t="s">
        <v>27</v>
      </c>
      <c r="E96" s="2"/>
      <c r="F96" s="2"/>
    </row>
    <row r="97" spans="1:6" ht="15">
      <c r="A97" s="2" t="s">
        <v>130</v>
      </c>
      <c r="B97" s="2"/>
      <c r="C97" s="2"/>
      <c r="D97" s="17" t="s">
        <v>139</v>
      </c>
      <c r="E97" s="2"/>
      <c r="F97" s="2"/>
    </row>
    <row r="98" spans="1:6" ht="15">
      <c r="A98" s="2"/>
      <c r="B98" s="2"/>
      <c r="C98" s="2"/>
      <c r="D98" s="17"/>
      <c r="E98" s="2"/>
      <c r="F98" s="2"/>
    </row>
    <row r="99" spans="1:6" ht="15.75">
      <c r="A99" s="15" t="s">
        <v>132</v>
      </c>
      <c r="B99" s="15"/>
      <c r="C99" s="15"/>
      <c r="D99" s="15"/>
      <c r="E99" s="2"/>
      <c r="F99" s="144" t="s">
        <v>416</v>
      </c>
    </row>
    <row r="100" spans="1:6" ht="12.75">
      <c r="A100" s="143" t="s">
        <v>417</v>
      </c>
      <c r="B100" s="143" t="s">
        <v>428</v>
      </c>
      <c r="C100" s="143"/>
      <c r="D100" s="143"/>
      <c r="E100" s="143" t="s">
        <v>419</v>
      </c>
      <c r="F100" s="143">
        <v>103.64</v>
      </c>
    </row>
    <row r="101" spans="1:6" ht="12.75">
      <c r="A101" s="143" t="s">
        <v>418</v>
      </c>
      <c r="B101" s="143" t="s">
        <v>140</v>
      </c>
      <c r="C101" s="143"/>
      <c r="D101" s="143"/>
      <c r="E101" s="143" t="s">
        <v>424</v>
      </c>
      <c r="F101" s="143">
        <v>1177.19</v>
      </c>
    </row>
    <row r="102" spans="1:6" ht="12.75">
      <c r="A102" s="143" t="s">
        <v>420</v>
      </c>
      <c r="B102" s="143" t="s">
        <v>141</v>
      </c>
      <c r="C102" s="143"/>
      <c r="D102" s="143"/>
      <c r="E102" s="143" t="s">
        <v>419</v>
      </c>
      <c r="F102" s="143">
        <v>16.38</v>
      </c>
    </row>
    <row r="103" spans="1:6" ht="12.75">
      <c r="A103" s="143" t="s">
        <v>421</v>
      </c>
      <c r="B103" s="143" t="s">
        <v>141</v>
      </c>
      <c r="C103" s="143"/>
      <c r="D103" s="143"/>
      <c r="E103" s="143" t="s">
        <v>419</v>
      </c>
      <c r="F103" s="143">
        <v>10.28</v>
      </c>
    </row>
    <row r="104" spans="1:6" ht="12.75">
      <c r="A104" s="143"/>
      <c r="B104" s="143"/>
      <c r="C104" s="143"/>
      <c r="D104" s="143"/>
      <c r="E104" s="143"/>
      <c r="F104" s="143"/>
    </row>
    <row r="105" spans="1:6" ht="12.75">
      <c r="A105" s="143" t="s">
        <v>426</v>
      </c>
      <c r="B105" s="143"/>
      <c r="C105" s="143"/>
      <c r="D105" s="145"/>
      <c r="E105" s="146"/>
      <c r="F105" s="146"/>
    </row>
    <row r="106" spans="1:6" ht="12.75">
      <c r="A106" s="143" t="s">
        <v>427</v>
      </c>
      <c r="B106" s="146"/>
      <c r="C106" s="146"/>
      <c r="D106" s="146"/>
      <c r="E106" s="146"/>
      <c r="F106" s="146"/>
    </row>
  </sheetData>
  <sheetProtection/>
  <mergeCells count="29">
    <mergeCell ref="A83:F83"/>
    <mergeCell ref="A79:F79"/>
    <mergeCell ref="A80:F80"/>
    <mergeCell ref="A81:F81"/>
    <mergeCell ref="A82:F82"/>
    <mergeCell ref="A65:C65"/>
    <mergeCell ref="A68:C68"/>
    <mergeCell ref="A69:C69"/>
    <mergeCell ref="A78:F78"/>
    <mergeCell ref="A63:B63"/>
    <mergeCell ref="A64:C64"/>
    <mergeCell ref="A33:F33"/>
    <mergeCell ref="A34:F34"/>
    <mergeCell ref="A48:F48"/>
    <mergeCell ref="B49:C49"/>
    <mergeCell ref="A56:F56"/>
    <mergeCell ref="A57:C57"/>
    <mergeCell ref="A61:C61"/>
    <mergeCell ref="A58:C58"/>
    <mergeCell ref="A7:F7"/>
    <mergeCell ref="A14:F14"/>
    <mergeCell ref="D16:E16"/>
    <mergeCell ref="D17:E17"/>
    <mergeCell ref="C8:D8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7">
      <selection activeCell="A99" sqref="A99:F107"/>
    </sheetView>
  </sheetViews>
  <sheetFormatPr defaultColWidth="9.00390625" defaultRowHeight="12.75"/>
  <cols>
    <col min="1" max="1" width="26.75390625" style="0" customWidth="1"/>
    <col min="2" max="2" width="12.625" style="0" customWidth="1"/>
    <col min="3" max="3" width="12.75390625" style="0" customWidth="1"/>
    <col min="4" max="4" width="17.875" style="0" customWidth="1"/>
    <col min="5" max="5" width="17.75390625" style="0" customWidth="1"/>
    <col min="6" max="6" width="15.00390625" style="0" customWidth="1"/>
    <col min="7" max="7" width="17.7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7" ht="20.25">
      <c r="A6" s="161" t="s">
        <v>120</v>
      </c>
      <c r="B6" s="161"/>
      <c r="C6" s="161"/>
      <c r="D6" s="161"/>
      <c r="E6" s="161"/>
      <c r="F6" s="161"/>
      <c r="G6" s="2"/>
    </row>
    <row r="7" spans="1:7" ht="20.25">
      <c r="A7" s="162" t="s">
        <v>39</v>
      </c>
      <c r="B7" s="162"/>
      <c r="C7" s="162"/>
      <c r="D7" s="162"/>
      <c r="E7" s="162"/>
      <c r="F7" s="162"/>
      <c r="G7" s="2"/>
    </row>
    <row r="8" spans="1:7" ht="18">
      <c r="A8" s="18"/>
      <c r="B8" s="26" t="s">
        <v>65</v>
      </c>
      <c r="C8" s="180" t="s">
        <v>69</v>
      </c>
      <c r="D8" s="181"/>
      <c r="E8" s="25" t="s">
        <v>72</v>
      </c>
      <c r="F8" s="2"/>
      <c r="G8" s="2"/>
    </row>
    <row r="9" spans="1:7" ht="15.75">
      <c r="A9" s="18"/>
      <c r="B9" s="15"/>
      <c r="C9" s="15"/>
      <c r="D9" s="2"/>
      <c r="E9" s="15"/>
      <c r="F9" s="2"/>
      <c r="G9" s="2"/>
    </row>
    <row r="10" spans="1:7" ht="15.75">
      <c r="A10" s="18" t="s">
        <v>30</v>
      </c>
      <c r="B10" s="2"/>
      <c r="C10" s="2"/>
      <c r="D10" s="2"/>
      <c r="E10" s="15" t="s">
        <v>80</v>
      </c>
      <c r="F10" s="2"/>
      <c r="G10" s="2"/>
    </row>
    <row r="11" spans="1:7" ht="15.75">
      <c r="A11" s="18" t="s">
        <v>28</v>
      </c>
      <c r="B11" s="15"/>
      <c r="C11" s="2"/>
      <c r="D11" s="2"/>
      <c r="E11" s="15" t="s">
        <v>93</v>
      </c>
      <c r="F11" s="2"/>
      <c r="G11" s="2"/>
    </row>
    <row r="12" spans="1:7" ht="15.75">
      <c r="A12" s="18" t="s">
        <v>29</v>
      </c>
      <c r="B12" s="2"/>
      <c r="C12" s="2"/>
      <c r="D12" s="2"/>
      <c r="E12" s="15" t="s">
        <v>327</v>
      </c>
      <c r="F12" s="2"/>
      <c r="G12" s="2"/>
    </row>
    <row r="13" spans="1:7" ht="15.75">
      <c r="A13" s="18"/>
      <c r="B13" s="2"/>
      <c r="C13" s="2"/>
      <c r="D13" s="2"/>
      <c r="E13" s="15"/>
      <c r="F13" s="2"/>
      <c r="G13" s="2"/>
    </row>
    <row r="14" spans="1:7" ht="15.75">
      <c r="A14" s="163" t="s">
        <v>125</v>
      </c>
      <c r="B14" s="163"/>
      <c r="C14" s="163"/>
      <c r="D14" s="163"/>
      <c r="E14" s="163"/>
      <c r="F14" s="163"/>
      <c r="G14" s="2"/>
    </row>
    <row r="15" spans="1:7" ht="15.75">
      <c r="A15" s="163"/>
      <c r="B15" s="163"/>
      <c r="C15" s="163"/>
      <c r="D15" s="163"/>
      <c r="E15" s="163"/>
      <c r="F15" s="163"/>
      <c r="G15" s="2"/>
    </row>
    <row r="16" spans="1:7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  <c r="G16" s="2"/>
    </row>
    <row r="17" spans="1:7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  <c r="G17" s="2"/>
    </row>
    <row r="18" spans="1:7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  <c r="G18" s="2"/>
    </row>
    <row r="19" spans="1:7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  <c r="G19" s="2"/>
    </row>
    <row r="20" spans="1:7" ht="15">
      <c r="A20" s="11" t="s">
        <v>124</v>
      </c>
      <c r="B20" s="11">
        <v>37965.6</v>
      </c>
      <c r="C20" s="11">
        <v>38215.02</v>
      </c>
      <c r="D20" s="11">
        <v>3526.85</v>
      </c>
      <c r="E20" s="11">
        <v>363.05</v>
      </c>
      <c r="F20" s="5"/>
      <c r="G20" s="2"/>
    </row>
    <row r="21" spans="1:7" ht="15">
      <c r="A21" s="11" t="s">
        <v>12</v>
      </c>
      <c r="B21" s="11">
        <v>7649.16</v>
      </c>
      <c r="C21" s="11">
        <v>7671.17</v>
      </c>
      <c r="D21" s="11">
        <v>736.13</v>
      </c>
      <c r="E21" s="11">
        <v>98.7</v>
      </c>
      <c r="F21" s="6"/>
      <c r="G21" s="2"/>
    </row>
    <row r="22" spans="1:7" ht="15">
      <c r="A22" s="11" t="s">
        <v>67</v>
      </c>
      <c r="B22" s="11">
        <v>2512.76</v>
      </c>
      <c r="C22" s="11">
        <v>2107.18</v>
      </c>
      <c r="D22" s="11">
        <v>405.58</v>
      </c>
      <c r="E22" s="11">
        <v>46.82</v>
      </c>
      <c r="F22" s="6"/>
      <c r="G22" s="2"/>
    </row>
    <row r="23" spans="1:7" ht="15.75">
      <c r="A23" s="14" t="s">
        <v>95</v>
      </c>
      <c r="B23" s="14">
        <f>SUM(B20:B22)</f>
        <v>48127.52</v>
      </c>
      <c r="C23" s="14">
        <f>SUM(C20:C22)</f>
        <v>47993.369999999995</v>
      </c>
      <c r="D23" s="14">
        <f>SUM(D20:D22)</f>
        <v>4668.5599999999995</v>
      </c>
      <c r="E23" s="14">
        <f>SUM(E20:E22)</f>
        <v>508.57</v>
      </c>
      <c r="F23" s="68"/>
      <c r="G23" s="2"/>
    </row>
    <row r="24" spans="1:7" ht="15.75">
      <c r="A24" s="11" t="s">
        <v>10</v>
      </c>
      <c r="B24" s="11">
        <v>6953.4</v>
      </c>
      <c r="C24" s="11">
        <v>7008.59</v>
      </c>
      <c r="D24" s="11">
        <v>669.16</v>
      </c>
      <c r="E24" s="11">
        <v>89.71</v>
      </c>
      <c r="F24" s="68"/>
      <c r="G24" s="2"/>
    </row>
    <row r="25" spans="1:7" ht="15.75">
      <c r="A25" s="14" t="s">
        <v>14</v>
      </c>
      <c r="B25" s="14">
        <f>SUM(B23:B24)</f>
        <v>55080.92</v>
      </c>
      <c r="C25" s="14">
        <f>SUM(C23:C24)</f>
        <v>55001.95999999999</v>
      </c>
      <c r="D25" s="14">
        <f>SUM(D23:D24)</f>
        <v>5337.719999999999</v>
      </c>
      <c r="E25" s="14">
        <f>SUM(E23:E24)</f>
        <v>598.28</v>
      </c>
      <c r="F25" s="41">
        <v>99</v>
      </c>
      <c r="G25" s="2"/>
    </row>
    <row r="26" spans="1:8" ht="15.75">
      <c r="A26" s="14"/>
      <c r="B26" s="11"/>
      <c r="C26" s="11"/>
      <c r="D26" s="11"/>
      <c r="E26" s="11"/>
      <c r="F26" s="40"/>
      <c r="G26" s="3"/>
      <c r="H26" s="1"/>
    </row>
    <row r="27" spans="1:8" ht="15.75">
      <c r="A27" s="69" t="s">
        <v>126</v>
      </c>
      <c r="B27" s="71">
        <v>94697.22</v>
      </c>
      <c r="C27" s="61">
        <v>93726.4</v>
      </c>
      <c r="D27" s="61">
        <v>15802.2</v>
      </c>
      <c r="E27" s="61">
        <v>2015.69</v>
      </c>
      <c r="F27" s="68"/>
      <c r="G27" s="3"/>
      <c r="H27" s="1"/>
    </row>
    <row r="28" spans="1:7" ht="15.75">
      <c r="A28" s="69" t="s">
        <v>127</v>
      </c>
      <c r="B28" s="71">
        <v>56496.93</v>
      </c>
      <c r="C28" s="61">
        <v>56243.41</v>
      </c>
      <c r="D28" s="61">
        <v>6246.24</v>
      </c>
      <c r="E28" s="61">
        <v>933.66</v>
      </c>
      <c r="F28" s="68"/>
      <c r="G28" s="3"/>
    </row>
    <row r="29" spans="1:7" ht="15.75">
      <c r="A29" s="69" t="s">
        <v>256</v>
      </c>
      <c r="B29" s="71">
        <v>38401.82</v>
      </c>
      <c r="C29" s="61">
        <v>37842.04</v>
      </c>
      <c r="D29" s="61">
        <v>3956</v>
      </c>
      <c r="E29" s="61">
        <v>570.54</v>
      </c>
      <c r="F29" s="68"/>
      <c r="G29" s="2"/>
    </row>
    <row r="30" spans="1:7" ht="15.75">
      <c r="A30" s="69"/>
      <c r="B30" s="70"/>
      <c r="C30" s="14"/>
      <c r="D30" s="14"/>
      <c r="E30" s="14"/>
      <c r="F30" s="68"/>
      <c r="G30" s="2"/>
    </row>
    <row r="31" spans="1:7" ht="15.75">
      <c r="A31" s="69" t="s">
        <v>129</v>
      </c>
      <c r="B31" s="70">
        <f>SUM(B27:B30)</f>
        <v>189595.97</v>
      </c>
      <c r="C31" s="14">
        <f>SUM(C27:C30)</f>
        <v>187811.85</v>
      </c>
      <c r="D31" s="14">
        <f>SUM(D27:D30)</f>
        <v>26004.440000000002</v>
      </c>
      <c r="E31" s="14">
        <f>SUM(E27:E30)</f>
        <v>3519.89</v>
      </c>
      <c r="F31" s="41"/>
      <c r="G31" s="2"/>
    </row>
    <row r="32" spans="1:7" ht="15">
      <c r="A32" s="62"/>
      <c r="B32" s="63"/>
      <c r="C32" s="64"/>
      <c r="D32" s="64"/>
      <c r="E32" s="64"/>
      <c r="F32" s="64"/>
      <c r="G32" s="2"/>
    </row>
    <row r="33" spans="1:7" ht="15.75">
      <c r="A33" s="163" t="s">
        <v>20</v>
      </c>
      <c r="B33" s="163"/>
      <c r="C33" s="163"/>
      <c r="D33" s="163"/>
      <c r="E33" s="163"/>
      <c r="F33" s="163"/>
      <c r="G33" s="2"/>
    </row>
    <row r="34" spans="1:7" ht="15.75">
      <c r="A34" s="163" t="s">
        <v>107</v>
      </c>
      <c r="B34" s="163"/>
      <c r="C34" s="163"/>
      <c r="D34" s="163"/>
      <c r="E34" s="163"/>
      <c r="F34" s="163"/>
      <c r="G34" s="2"/>
    </row>
    <row r="35" spans="1:7" ht="15.75">
      <c r="A35" s="47" t="s">
        <v>136</v>
      </c>
      <c r="B35" s="67"/>
      <c r="C35" s="67"/>
      <c r="D35" s="67"/>
      <c r="E35" s="28"/>
      <c r="F35" s="28">
        <v>9524.32</v>
      </c>
      <c r="G35" s="2"/>
    </row>
    <row r="36" spans="1:7" ht="15">
      <c r="A36" s="30" t="s">
        <v>18</v>
      </c>
      <c r="B36" s="13"/>
      <c r="C36" s="13"/>
      <c r="D36" s="13"/>
      <c r="E36" s="66"/>
      <c r="F36" s="9"/>
      <c r="G36" s="2"/>
    </row>
    <row r="37" spans="1:7" ht="15">
      <c r="A37" s="8" t="s">
        <v>15</v>
      </c>
      <c r="B37" s="16"/>
      <c r="C37" s="16"/>
      <c r="D37" s="16"/>
      <c r="E37" s="9"/>
      <c r="F37" s="9">
        <f>SUM(C24)</f>
        <v>7008.59</v>
      </c>
      <c r="G37" s="2"/>
    </row>
    <row r="38" spans="1:7" ht="15.75">
      <c r="A38" s="23" t="s">
        <v>16</v>
      </c>
      <c r="B38" s="24"/>
      <c r="C38" s="24"/>
      <c r="D38" s="24"/>
      <c r="E38" s="35"/>
      <c r="F38" s="35">
        <f>SUM(F37:F37)</f>
        <v>7008.59</v>
      </c>
      <c r="G38" s="2"/>
    </row>
    <row r="39" spans="1:7" ht="15.75">
      <c r="A39" s="37" t="s">
        <v>17</v>
      </c>
      <c r="B39" s="38"/>
      <c r="C39" s="12"/>
      <c r="D39" s="12"/>
      <c r="E39" s="36"/>
      <c r="F39" s="9">
        <v>0</v>
      </c>
      <c r="G39" s="3"/>
    </row>
    <row r="40" spans="1:7" ht="15.75">
      <c r="A40" s="37"/>
      <c r="B40" s="38"/>
      <c r="C40" s="12"/>
      <c r="D40" s="12"/>
      <c r="E40" s="36"/>
      <c r="F40" s="36"/>
      <c r="G40" s="2"/>
    </row>
    <row r="41" spans="1:7" ht="15">
      <c r="A41" s="10" t="s">
        <v>19</v>
      </c>
      <c r="B41" s="12"/>
      <c r="C41" s="12"/>
      <c r="D41" s="12"/>
      <c r="E41" s="12"/>
      <c r="F41" s="5"/>
      <c r="G41" s="2"/>
    </row>
    <row r="42" spans="1:7" ht="15">
      <c r="A42" s="30" t="s">
        <v>137</v>
      </c>
      <c r="B42" s="13"/>
      <c r="C42" s="13"/>
      <c r="D42" s="13"/>
      <c r="E42" s="13"/>
      <c r="F42" s="7">
        <f>SUM(F35+F38-F39)</f>
        <v>16532.91</v>
      </c>
      <c r="G42" s="2"/>
    </row>
    <row r="43" spans="1:7" ht="15">
      <c r="A43" s="30" t="s">
        <v>169</v>
      </c>
      <c r="B43" s="13"/>
      <c r="C43" s="13"/>
      <c r="D43" s="13"/>
      <c r="E43" s="13"/>
      <c r="F43" s="7">
        <v>7670.17</v>
      </c>
      <c r="G43" s="2"/>
    </row>
    <row r="44" spans="1:7" ht="15.75">
      <c r="A44" s="37" t="s">
        <v>108</v>
      </c>
      <c r="B44" s="38"/>
      <c r="C44" s="38"/>
      <c r="D44" s="38"/>
      <c r="E44" s="39"/>
      <c r="F44" s="40"/>
      <c r="G44" s="2"/>
    </row>
    <row r="45" spans="1:7" ht="15.75">
      <c r="A45" s="32" t="s">
        <v>142</v>
      </c>
      <c r="B45" s="33"/>
      <c r="C45" s="33"/>
      <c r="D45" s="33"/>
      <c r="E45" s="34"/>
      <c r="F45" s="41">
        <f>SUM(F42:F43)</f>
        <v>24203.08</v>
      </c>
      <c r="G45" s="2"/>
    </row>
    <row r="46" spans="1:7" ht="15">
      <c r="A46" s="51"/>
      <c r="B46" s="52"/>
      <c r="C46" s="52"/>
      <c r="D46" s="52"/>
      <c r="E46" s="52"/>
      <c r="F46" s="52"/>
      <c r="G46" s="2"/>
    </row>
    <row r="47" spans="1:7" ht="15">
      <c r="A47" s="51"/>
      <c r="B47" s="52"/>
      <c r="C47" s="52"/>
      <c r="D47" s="52"/>
      <c r="E47" s="52"/>
      <c r="F47" s="52"/>
      <c r="G47" s="2"/>
    </row>
    <row r="48" spans="1:7" ht="15.75">
      <c r="A48" s="167"/>
      <c r="B48" s="167"/>
      <c r="C48" s="167"/>
      <c r="D48" s="167"/>
      <c r="E48" s="167"/>
      <c r="F48" s="167"/>
      <c r="G48" s="2"/>
    </row>
    <row r="49" spans="1:7" ht="15">
      <c r="A49" s="83"/>
      <c r="B49" s="182"/>
      <c r="C49" s="183"/>
      <c r="D49" s="110"/>
      <c r="E49" s="83"/>
      <c r="F49" s="83"/>
      <c r="G49" s="2"/>
    </row>
    <row r="50" spans="1:7" ht="15">
      <c r="A50" s="83"/>
      <c r="B50" s="83"/>
      <c r="C50" s="110"/>
      <c r="D50" s="110"/>
      <c r="E50" s="83"/>
      <c r="F50" s="83"/>
      <c r="G50" s="2"/>
    </row>
    <row r="51" spans="1:7" ht="15">
      <c r="A51" s="83"/>
      <c r="B51" s="83"/>
      <c r="C51" s="110"/>
      <c r="D51" s="110"/>
      <c r="E51" s="111"/>
      <c r="F51" s="83"/>
      <c r="G51" s="2"/>
    </row>
    <row r="52" spans="1:7" ht="15">
      <c r="A52" s="83"/>
      <c r="B52" s="83"/>
      <c r="C52" s="110"/>
      <c r="D52" s="110"/>
      <c r="E52" s="111"/>
      <c r="F52" s="83"/>
      <c r="G52" s="2"/>
    </row>
    <row r="53" spans="1:7" ht="15">
      <c r="A53" s="83"/>
      <c r="B53" s="83"/>
      <c r="C53" s="110"/>
      <c r="D53" s="110"/>
      <c r="E53" s="111"/>
      <c r="F53" s="83"/>
      <c r="G53" s="2"/>
    </row>
    <row r="54" spans="1:7" ht="15">
      <c r="A54" s="83"/>
      <c r="B54" s="83"/>
      <c r="C54" s="110"/>
      <c r="D54" s="110"/>
      <c r="E54" s="111"/>
      <c r="F54" s="83"/>
      <c r="G54" s="2"/>
    </row>
    <row r="55" spans="1:7" ht="15">
      <c r="A55" s="124"/>
      <c r="B55" s="83"/>
      <c r="C55" s="110"/>
      <c r="D55" s="110"/>
      <c r="E55" s="111"/>
      <c r="F55" s="124"/>
      <c r="G55" s="2"/>
    </row>
    <row r="56" spans="1:7" ht="15.75">
      <c r="A56" s="163" t="s">
        <v>128</v>
      </c>
      <c r="B56" s="163"/>
      <c r="C56" s="163"/>
      <c r="D56" s="163"/>
      <c r="E56" s="163"/>
      <c r="F56" s="163"/>
      <c r="G56" s="2"/>
    </row>
    <row r="57" spans="1:7" ht="15.75">
      <c r="A57" s="179" t="s">
        <v>106</v>
      </c>
      <c r="B57" s="179"/>
      <c r="C57" s="179"/>
      <c r="D57" s="4">
        <v>11325.46</v>
      </c>
      <c r="E57" s="4"/>
      <c r="F57" s="4"/>
      <c r="G57" s="2"/>
    </row>
    <row r="58" spans="1:7" ht="15.75">
      <c r="A58" s="179" t="s">
        <v>133</v>
      </c>
      <c r="B58" s="179"/>
      <c r="C58" s="179"/>
      <c r="D58" s="4">
        <f>SUM(B23)</f>
        <v>48127.52</v>
      </c>
      <c r="E58" s="4"/>
      <c r="F58" s="4"/>
      <c r="G58" s="2"/>
    </row>
    <row r="59" spans="1:7" ht="15.75">
      <c r="A59" s="48"/>
      <c r="B59" s="48"/>
      <c r="C59" s="48"/>
      <c r="D59" s="4"/>
      <c r="E59" s="4"/>
      <c r="F59" s="4"/>
      <c r="G59" s="2"/>
    </row>
    <row r="60" spans="1:7" ht="15.75">
      <c r="A60" s="48"/>
      <c r="B60" s="48"/>
      <c r="C60" s="48"/>
      <c r="D60" s="4"/>
      <c r="E60" s="4"/>
      <c r="F60" s="4"/>
      <c r="G60" s="2"/>
    </row>
    <row r="61" spans="1:7" ht="15.75">
      <c r="A61" s="176" t="s">
        <v>99</v>
      </c>
      <c r="B61" s="177"/>
      <c r="C61" s="178"/>
      <c r="D61" s="45" t="s">
        <v>98</v>
      </c>
      <c r="G61" s="2"/>
    </row>
    <row r="62" spans="1:7" ht="15.75">
      <c r="A62" s="42"/>
      <c r="B62" s="43"/>
      <c r="C62" s="44"/>
      <c r="D62" s="46" t="s">
        <v>4</v>
      </c>
      <c r="G62" s="2"/>
    </row>
    <row r="63" spans="1:4" ht="15">
      <c r="A63" s="172" t="s">
        <v>97</v>
      </c>
      <c r="B63" s="173"/>
      <c r="C63" s="54"/>
      <c r="D63" s="57">
        <v>20356.52</v>
      </c>
    </row>
    <row r="64" spans="1:4" ht="15">
      <c r="A64" s="172" t="s">
        <v>100</v>
      </c>
      <c r="B64" s="173"/>
      <c r="C64" s="174"/>
      <c r="D64" s="57">
        <v>1205.28</v>
      </c>
    </row>
    <row r="65" spans="1:4" ht="15">
      <c r="A65" s="172" t="s">
        <v>101</v>
      </c>
      <c r="B65" s="173"/>
      <c r="C65" s="174"/>
      <c r="D65" s="29">
        <v>324.49</v>
      </c>
    </row>
    <row r="66" spans="1:4" ht="15">
      <c r="A66" s="55" t="s">
        <v>170</v>
      </c>
      <c r="B66" s="72"/>
      <c r="C66" s="72"/>
      <c r="D66" s="29">
        <v>417.24</v>
      </c>
    </row>
    <row r="67" spans="1:4" ht="15">
      <c r="A67" s="55" t="s">
        <v>102</v>
      </c>
      <c r="B67" s="56"/>
      <c r="C67" s="56"/>
      <c r="D67" s="29">
        <v>2504.16</v>
      </c>
    </row>
    <row r="68" spans="1:4" ht="15">
      <c r="A68" s="175" t="s">
        <v>103</v>
      </c>
      <c r="B68" s="154"/>
      <c r="C68" s="155"/>
      <c r="D68" s="29">
        <v>3496.04</v>
      </c>
    </row>
    <row r="69" spans="1:4" ht="15">
      <c r="A69" s="175" t="s">
        <v>104</v>
      </c>
      <c r="B69" s="154"/>
      <c r="C69" s="155"/>
      <c r="D69" s="29">
        <v>1133.36</v>
      </c>
    </row>
    <row r="70" spans="1:4" ht="15">
      <c r="A70" s="8" t="s">
        <v>12</v>
      </c>
      <c r="B70" s="16"/>
      <c r="C70" s="9"/>
      <c r="D70" s="57">
        <v>7649.16</v>
      </c>
    </row>
    <row r="71" spans="1:4" ht="15">
      <c r="A71" s="10" t="s">
        <v>9</v>
      </c>
      <c r="B71" s="12"/>
      <c r="C71" s="12"/>
      <c r="D71" s="29">
        <v>1163.12</v>
      </c>
    </row>
    <row r="72" spans="1:4" ht="15">
      <c r="A72" s="80" t="s">
        <v>165</v>
      </c>
      <c r="B72" s="95"/>
      <c r="C72" s="82"/>
      <c r="D72" s="49"/>
    </row>
    <row r="73" spans="1:4" ht="15">
      <c r="A73" s="85" t="s">
        <v>166</v>
      </c>
      <c r="B73" s="83"/>
      <c r="C73" s="88"/>
      <c r="D73" s="58">
        <v>550</v>
      </c>
    </row>
    <row r="74" spans="1:4" ht="15.75">
      <c r="A74" s="23" t="s">
        <v>105</v>
      </c>
      <c r="B74" s="24"/>
      <c r="C74" s="35"/>
      <c r="D74" s="50">
        <f>SUM(D63:D73)</f>
        <v>38799.37</v>
      </c>
    </row>
    <row r="75" spans="1:4" ht="15.75">
      <c r="A75" s="23"/>
      <c r="B75" s="24"/>
      <c r="C75" s="35"/>
      <c r="D75" s="50"/>
    </row>
    <row r="76" spans="1:4" ht="15.75">
      <c r="A76" s="23" t="s">
        <v>134</v>
      </c>
      <c r="B76" s="24"/>
      <c r="C76" s="35"/>
      <c r="D76" s="50">
        <f>SUM(D57+D58-D74)</f>
        <v>20653.609999999993</v>
      </c>
    </row>
    <row r="77" spans="1:6" ht="15.75">
      <c r="A77" s="15" t="s">
        <v>135</v>
      </c>
      <c r="B77" s="15"/>
      <c r="C77" s="15"/>
      <c r="D77" s="15"/>
      <c r="E77" s="15"/>
      <c r="F77" s="2"/>
    </row>
    <row r="78" spans="1:6" ht="15">
      <c r="A78" s="156" t="s">
        <v>96</v>
      </c>
      <c r="B78" s="156"/>
      <c r="C78" s="156"/>
      <c r="D78" s="156"/>
      <c r="E78" s="156"/>
      <c r="F78" s="156"/>
    </row>
    <row r="79" spans="1:6" ht="15">
      <c r="A79" s="157" t="s">
        <v>143</v>
      </c>
      <c r="B79" s="157"/>
      <c r="C79" s="157"/>
      <c r="D79" s="157"/>
      <c r="E79" s="157"/>
      <c r="F79" s="157"/>
    </row>
    <row r="80" spans="1:6" ht="15">
      <c r="A80" s="157" t="s">
        <v>144</v>
      </c>
      <c r="B80" s="157"/>
      <c r="C80" s="157"/>
      <c r="D80" s="157"/>
      <c r="E80" s="157"/>
      <c r="F80" s="157"/>
    </row>
    <row r="81" spans="1:6" ht="15">
      <c r="A81" s="157"/>
      <c r="B81" s="157"/>
      <c r="C81" s="157"/>
      <c r="D81" s="157"/>
      <c r="E81" s="157"/>
      <c r="F81" s="157"/>
    </row>
    <row r="82" spans="1:6" ht="15.75">
      <c r="A82" s="167" t="s">
        <v>164</v>
      </c>
      <c r="B82" s="167"/>
      <c r="C82" s="167"/>
      <c r="D82" s="167"/>
      <c r="E82" s="167"/>
      <c r="F82" s="167"/>
    </row>
    <row r="83" spans="1:6" ht="15.75">
      <c r="A83" s="167"/>
      <c r="B83" s="167"/>
      <c r="C83" s="167"/>
      <c r="D83" s="167"/>
      <c r="E83" s="167"/>
      <c r="F83" s="167"/>
    </row>
    <row r="84" spans="1:6" ht="15.75">
      <c r="A84" s="80" t="s">
        <v>145</v>
      </c>
      <c r="B84" s="80" t="s">
        <v>160</v>
      </c>
      <c r="C84" s="87"/>
      <c r="D84" s="87"/>
      <c r="E84" s="5" t="s">
        <v>163</v>
      </c>
      <c r="F84" s="36" t="s">
        <v>119</v>
      </c>
    </row>
    <row r="85" spans="1:6" ht="15">
      <c r="A85" s="85" t="s">
        <v>146</v>
      </c>
      <c r="B85" s="85"/>
      <c r="C85" s="83"/>
      <c r="D85" s="83"/>
      <c r="E85" s="6" t="s">
        <v>162</v>
      </c>
      <c r="F85" s="96"/>
    </row>
    <row r="86" spans="1:6" ht="15">
      <c r="A86" s="86" t="s">
        <v>147</v>
      </c>
      <c r="B86" s="86"/>
      <c r="C86" s="89"/>
      <c r="D86" s="89"/>
      <c r="E86" s="61" t="s">
        <v>159</v>
      </c>
      <c r="F86" s="97"/>
    </row>
    <row r="87" spans="1:6" ht="15">
      <c r="A87" s="61" t="s">
        <v>148</v>
      </c>
      <c r="B87" s="11" t="s">
        <v>331</v>
      </c>
      <c r="C87" s="16"/>
      <c r="D87" s="9"/>
      <c r="E87" s="98">
        <v>40826</v>
      </c>
      <c r="F87" s="100">
        <v>1163.12</v>
      </c>
    </row>
    <row r="88" spans="1:6" ht="15">
      <c r="A88" s="59"/>
      <c r="B88" s="17"/>
      <c r="C88" s="17"/>
      <c r="D88" s="17"/>
      <c r="E88" s="127"/>
      <c r="F88" s="17"/>
    </row>
    <row r="89" spans="1:6" ht="15">
      <c r="A89" s="59"/>
      <c r="B89" s="17"/>
      <c r="C89" s="17"/>
      <c r="D89" s="17"/>
      <c r="E89" s="127"/>
      <c r="F89" s="17"/>
    </row>
    <row r="90" spans="1:6" ht="15">
      <c r="A90" s="59"/>
      <c r="B90" s="17"/>
      <c r="C90" s="17"/>
      <c r="D90" s="17"/>
      <c r="E90" s="130"/>
      <c r="F90" s="131"/>
    </row>
    <row r="91" spans="1:6" ht="15.75">
      <c r="A91" s="15" t="s">
        <v>21</v>
      </c>
      <c r="B91" s="15"/>
      <c r="C91" s="15"/>
      <c r="D91" s="15" t="s">
        <v>131</v>
      </c>
      <c r="E91" s="2"/>
      <c r="F91" s="2"/>
    </row>
    <row r="92" spans="1:6" ht="15">
      <c r="A92" s="2" t="s">
        <v>40</v>
      </c>
      <c r="B92" s="2"/>
      <c r="C92" s="2"/>
      <c r="D92" s="2" t="s">
        <v>22</v>
      </c>
      <c r="E92" s="2"/>
      <c r="F92" s="2"/>
    </row>
    <row r="93" spans="1:6" ht="15">
      <c r="A93" s="2" t="s">
        <v>23</v>
      </c>
      <c r="B93" s="2"/>
      <c r="C93" s="2"/>
      <c r="D93" s="2" t="s">
        <v>168</v>
      </c>
      <c r="E93" s="2"/>
      <c r="F93" s="2"/>
    </row>
    <row r="94" spans="1:6" ht="15">
      <c r="A94" s="2" t="s">
        <v>12</v>
      </c>
      <c r="B94" s="2"/>
      <c r="C94" s="2"/>
      <c r="D94" s="2" t="s">
        <v>24</v>
      </c>
      <c r="E94" s="2"/>
      <c r="F94" s="2"/>
    </row>
    <row r="95" spans="1:6" ht="15">
      <c r="A95" s="2" t="s">
        <v>25</v>
      </c>
      <c r="B95" s="2"/>
      <c r="C95" s="2"/>
      <c r="D95" s="2" t="s">
        <v>26</v>
      </c>
      <c r="E95" s="2"/>
      <c r="F95" s="2"/>
    </row>
    <row r="96" spans="1:6" ht="15">
      <c r="A96" s="2" t="s">
        <v>35</v>
      </c>
      <c r="B96" s="2"/>
      <c r="C96" s="2"/>
      <c r="D96" s="2" t="s">
        <v>27</v>
      </c>
      <c r="E96" s="2"/>
      <c r="F96" s="2"/>
    </row>
    <row r="97" spans="1:6" ht="15">
      <c r="A97" s="2" t="s">
        <v>130</v>
      </c>
      <c r="B97" s="2"/>
      <c r="C97" s="2"/>
      <c r="D97" s="17" t="s">
        <v>139</v>
      </c>
      <c r="E97" s="2"/>
      <c r="F97" s="2"/>
    </row>
    <row r="98" spans="1:6" ht="15">
      <c r="A98" s="2"/>
      <c r="B98" s="2"/>
      <c r="C98" s="2"/>
      <c r="D98" s="17"/>
      <c r="E98" s="2"/>
      <c r="F98" s="2"/>
    </row>
    <row r="99" spans="1:6" ht="15.75">
      <c r="A99" s="15" t="s">
        <v>132</v>
      </c>
      <c r="B99" s="15"/>
      <c r="C99" s="15"/>
      <c r="D99" s="15"/>
      <c r="E99" s="2"/>
      <c r="F99" s="144" t="s">
        <v>416</v>
      </c>
    </row>
    <row r="100" spans="1:6" ht="12.75">
      <c r="A100" s="143" t="s">
        <v>417</v>
      </c>
      <c r="B100" s="143" t="s">
        <v>428</v>
      </c>
      <c r="C100" s="143"/>
      <c r="D100" s="143"/>
      <c r="E100" s="143" t="s">
        <v>419</v>
      </c>
      <c r="F100" s="143">
        <v>103.64</v>
      </c>
    </row>
    <row r="101" spans="1:6" ht="12.75">
      <c r="A101" s="143" t="s">
        <v>418</v>
      </c>
      <c r="B101" s="143" t="s">
        <v>140</v>
      </c>
      <c r="C101" s="143"/>
      <c r="D101" s="143"/>
      <c r="E101" s="143" t="s">
        <v>424</v>
      </c>
      <c r="F101" s="143">
        <v>1177.19</v>
      </c>
    </row>
    <row r="102" spans="1:6" ht="12.75">
      <c r="A102" s="143" t="s">
        <v>420</v>
      </c>
      <c r="B102" s="143" t="s">
        <v>141</v>
      </c>
      <c r="C102" s="143"/>
      <c r="D102" s="143"/>
      <c r="E102" s="143" t="s">
        <v>419</v>
      </c>
      <c r="F102" s="143">
        <v>16.38</v>
      </c>
    </row>
    <row r="103" spans="1:6" ht="12.75">
      <c r="A103" s="143" t="s">
        <v>421</v>
      </c>
      <c r="B103" s="143" t="s">
        <v>141</v>
      </c>
      <c r="C103" s="143"/>
      <c r="D103" s="143"/>
      <c r="E103" s="143" t="s">
        <v>419</v>
      </c>
      <c r="F103" s="143">
        <v>10.28</v>
      </c>
    </row>
    <row r="104" spans="1:6" ht="12.75">
      <c r="A104" s="143"/>
      <c r="B104" s="143"/>
      <c r="C104" s="143"/>
      <c r="D104" s="143"/>
      <c r="E104" s="143"/>
      <c r="F104" s="143"/>
    </row>
    <row r="105" spans="1:6" ht="12.75">
      <c r="A105" s="143" t="s">
        <v>426</v>
      </c>
      <c r="B105" s="143"/>
      <c r="C105" s="143"/>
      <c r="D105" s="145"/>
      <c r="E105" s="146"/>
      <c r="F105" s="146"/>
    </row>
    <row r="106" spans="1:6" ht="12.75">
      <c r="A106" s="143" t="s">
        <v>427</v>
      </c>
      <c r="B106" s="146"/>
      <c r="C106" s="146"/>
      <c r="D106" s="146"/>
      <c r="E106" s="146"/>
      <c r="F106" s="146"/>
    </row>
  </sheetData>
  <sheetProtection/>
  <mergeCells count="29">
    <mergeCell ref="A80:F80"/>
    <mergeCell ref="A81:F81"/>
    <mergeCell ref="A82:F82"/>
    <mergeCell ref="A83:F83"/>
    <mergeCell ref="A68:C68"/>
    <mergeCell ref="A69:C69"/>
    <mergeCell ref="A78:F78"/>
    <mergeCell ref="A79:F79"/>
    <mergeCell ref="A61:C61"/>
    <mergeCell ref="A63:B63"/>
    <mergeCell ref="A64:C64"/>
    <mergeCell ref="A65:C65"/>
    <mergeCell ref="A57:C57"/>
    <mergeCell ref="A56:F56"/>
    <mergeCell ref="A58:C58"/>
    <mergeCell ref="D17:E17"/>
    <mergeCell ref="A33:F33"/>
    <mergeCell ref="A34:F34"/>
    <mergeCell ref="A48:F48"/>
    <mergeCell ref="B49:C49"/>
    <mergeCell ref="C8:D8"/>
    <mergeCell ref="A7:F7"/>
    <mergeCell ref="A14:F14"/>
    <mergeCell ref="D16:E16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49">
      <selection activeCell="A101" sqref="A101:F109"/>
    </sheetView>
  </sheetViews>
  <sheetFormatPr defaultColWidth="9.00390625" defaultRowHeight="12.75"/>
  <cols>
    <col min="1" max="1" width="26.625" style="0" customWidth="1"/>
    <col min="2" max="2" width="12.875" style="0" customWidth="1"/>
    <col min="3" max="3" width="13.125" style="0" customWidth="1"/>
    <col min="4" max="4" width="16.875" style="0" customWidth="1"/>
    <col min="5" max="5" width="17.00390625" style="0" customWidth="1"/>
    <col min="6" max="6" width="15.3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65</v>
      </c>
      <c r="C8" s="180" t="s">
        <v>69</v>
      </c>
      <c r="D8" s="181"/>
      <c r="E8" s="25" t="s">
        <v>73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80</v>
      </c>
      <c r="F10" s="2"/>
    </row>
    <row r="11" spans="1:6" ht="15.75">
      <c r="A11" s="18" t="s">
        <v>28</v>
      </c>
      <c r="B11" s="15"/>
      <c r="C11" s="2"/>
      <c r="D11" s="2"/>
      <c r="E11" s="15" t="s">
        <v>94</v>
      </c>
      <c r="F11" s="2"/>
    </row>
    <row r="12" spans="1:6" ht="15.75">
      <c r="A12" s="18" t="s">
        <v>29</v>
      </c>
      <c r="B12" s="2"/>
      <c r="C12" s="2"/>
      <c r="D12" s="2"/>
      <c r="E12" s="15" t="s">
        <v>332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119842.92</v>
      </c>
      <c r="C20" s="11">
        <v>115463.07</v>
      </c>
      <c r="D20" s="11">
        <v>15469.98</v>
      </c>
      <c r="E20" s="11">
        <v>5483.07</v>
      </c>
      <c r="F20" s="5"/>
    </row>
    <row r="21" spans="1:6" ht="15">
      <c r="A21" s="11" t="s">
        <v>12</v>
      </c>
      <c r="B21" s="11">
        <v>24144.96</v>
      </c>
      <c r="C21" s="11">
        <v>23256.95</v>
      </c>
      <c r="D21" s="11">
        <v>3120.84</v>
      </c>
      <c r="E21" s="11">
        <v>1108.76</v>
      </c>
      <c r="F21" s="6"/>
    </row>
    <row r="22" spans="1:6" ht="15">
      <c r="A22" s="11" t="s">
        <v>67</v>
      </c>
      <c r="B22" s="11">
        <v>5015.72</v>
      </c>
      <c r="C22" s="11">
        <v>4061.45</v>
      </c>
      <c r="D22" s="11">
        <v>954.27</v>
      </c>
      <c r="E22" s="11">
        <v>236.8</v>
      </c>
      <c r="F22" s="6"/>
    </row>
    <row r="23" spans="1:6" ht="15.75">
      <c r="A23" s="14" t="s">
        <v>95</v>
      </c>
      <c r="B23" s="14">
        <f>SUM(B20:B22)</f>
        <v>149003.6</v>
      </c>
      <c r="C23" s="14">
        <f>SUM(C20:C22)</f>
        <v>142781.47000000003</v>
      </c>
      <c r="D23" s="14">
        <f>SUM(D20:D22)</f>
        <v>19545.09</v>
      </c>
      <c r="E23" s="14">
        <f>SUM(E20:E22)</f>
        <v>6828.63</v>
      </c>
      <c r="F23" s="68"/>
    </row>
    <row r="24" spans="1:6" ht="15.75">
      <c r="A24" s="11" t="s">
        <v>10</v>
      </c>
      <c r="B24" s="11">
        <v>16650</v>
      </c>
      <c r="C24" s="11">
        <v>16528.35</v>
      </c>
      <c r="D24" s="11">
        <v>1533.3</v>
      </c>
      <c r="E24" s="11">
        <v>145.8</v>
      </c>
      <c r="F24" s="68"/>
    </row>
    <row r="25" spans="1:6" ht="15.75">
      <c r="A25" s="14" t="s">
        <v>14</v>
      </c>
      <c r="B25" s="14">
        <f>SUM(B23:B24)</f>
        <v>165653.6</v>
      </c>
      <c r="C25" s="14">
        <f>SUM(C23:C24)</f>
        <v>159309.82000000004</v>
      </c>
      <c r="D25" s="14">
        <f>SUM(D23:D24)</f>
        <v>21078.39</v>
      </c>
      <c r="E25" s="14">
        <f>SUM(E23:E24)</f>
        <v>6974.43</v>
      </c>
      <c r="F25" s="41">
        <v>96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298922.63</v>
      </c>
      <c r="C27" s="61">
        <v>280695.47</v>
      </c>
      <c r="D27" s="61">
        <v>59529.65</v>
      </c>
      <c r="E27" s="61">
        <v>16010.94</v>
      </c>
      <c r="F27" s="68"/>
    </row>
    <row r="28" spans="1:6" ht="15.75">
      <c r="A28" s="69" t="s">
        <v>127</v>
      </c>
      <c r="B28" s="71">
        <v>132293.21</v>
      </c>
      <c r="C28" s="61">
        <v>131342.63</v>
      </c>
      <c r="D28" s="61">
        <v>14770.94</v>
      </c>
      <c r="E28" s="61">
        <v>2392.18</v>
      </c>
      <c r="F28" s="68"/>
    </row>
    <row r="29" spans="1:6" ht="15.75">
      <c r="A29" s="69" t="s">
        <v>256</v>
      </c>
      <c r="B29" s="71">
        <v>92815.91</v>
      </c>
      <c r="C29" s="61">
        <v>89297.68</v>
      </c>
      <c r="D29" s="61">
        <v>12553.64</v>
      </c>
      <c r="E29" s="61">
        <v>4967.68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524031.75</v>
      </c>
      <c r="C31" s="14">
        <f>SUM(C27:C30)</f>
        <v>501335.77999999997</v>
      </c>
      <c r="D31" s="14">
        <f>SUM(D27:D30)</f>
        <v>86854.23</v>
      </c>
      <c r="E31" s="14">
        <f>SUM(E27:E30)</f>
        <v>23370.8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23385.72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16528.35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16528.35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39914.07</v>
      </c>
    </row>
    <row r="43" spans="1:6" ht="15">
      <c r="A43" s="30" t="s">
        <v>169</v>
      </c>
      <c r="B43" s="13"/>
      <c r="C43" s="13"/>
      <c r="D43" s="13"/>
      <c r="E43" s="13"/>
      <c r="F43" s="7">
        <v>20662.94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60577.009999999995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-26764.81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149003.6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6" ht="15.75">
      <c r="A60" s="48"/>
      <c r="B60" s="48"/>
      <c r="C60" s="48"/>
      <c r="D60" s="4"/>
      <c r="E60" s="4"/>
      <c r="F60" s="4"/>
    </row>
    <row r="61" spans="1:4" ht="15.75">
      <c r="A61" s="176" t="s">
        <v>99</v>
      </c>
      <c r="B61" s="177"/>
      <c r="C61" s="178"/>
      <c r="D61" s="45" t="s">
        <v>98</v>
      </c>
    </row>
    <row r="62" spans="1:4" ht="15.75">
      <c r="A62" s="42"/>
      <c r="B62" s="43"/>
      <c r="C62" s="44"/>
      <c r="D62" s="46" t="s">
        <v>4</v>
      </c>
    </row>
    <row r="63" spans="1:4" ht="15">
      <c r="A63" s="172" t="s">
        <v>97</v>
      </c>
      <c r="B63" s="173"/>
      <c r="C63" s="54"/>
      <c r="D63" s="57">
        <v>64458.27</v>
      </c>
    </row>
    <row r="64" spans="1:4" ht="15">
      <c r="A64" s="172" t="s">
        <v>100</v>
      </c>
      <c r="B64" s="173"/>
      <c r="C64" s="174"/>
      <c r="D64" s="57">
        <v>3804.48</v>
      </c>
    </row>
    <row r="65" spans="1:4" ht="15">
      <c r="A65" s="172" t="s">
        <v>101</v>
      </c>
      <c r="B65" s="173"/>
      <c r="C65" s="174"/>
      <c r="D65" s="29">
        <v>1024.3</v>
      </c>
    </row>
    <row r="66" spans="1:4" ht="15">
      <c r="A66" s="55" t="s">
        <v>170</v>
      </c>
      <c r="B66" s="72"/>
      <c r="C66" s="72"/>
      <c r="D66" s="29">
        <v>1317</v>
      </c>
    </row>
    <row r="67" spans="1:4" ht="15">
      <c r="A67" s="55" t="s">
        <v>102</v>
      </c>
      <c r="B67" s="56"/>
      <c r="C67" s="56"/>
      <c r="D67" s="29">
        <v>5014.24</v>
      </c>
    </row>
    <row r="68" spans="1:4" ht="15">
      <c r="A68" s="175" t="s">
        <v>103</v>
      </c>
      <c r="B68" s="154"/>
      <c r="C68" s="155"/>
      <c r="D68" s="29">
        <v>11035.53</v>
      </c>
    </row>
    <row r="69" spans="1:4" ht="15">
      <c r="A69" s="175" t="s">
        <v>104</v>
      </c>
      <c r="B69" s="154"/>
      <c r="C69" s="155"/>
      <c r="D69" s="29">
        <v>3404.42</v>
      </c>
    </row>
    <row r="70" spans="1:4" ht="15">
      <c r="A70" s="8" t="s">
        <v>12</v>
      </c>
      <c r="B70" s="16"/>
      <c r="C70" s="9"/>
      <c r="D70" s="57">
        <v>24144.96</v>
      </c>
    </row>
    <row r="71" spans="1:4" ht="15">
      <c r="A71" s="10" t="s">
        <v>9</v>
      </c>
      <c r="B71" s="12"/>
      <c r="C71" s="12"/>
      <c r="D71" s="29">
        <v>75338.95</v>
      </c>
    </row>
    <row r="72" spans="1:4" ht="15">
      <c r="A72" s="80" t="s">
        <v>165</v>
      </c>
      <c r="B72" s="95"/>
      <c r="C72" s="82"/>
      <c r="D72" s="49"/>
    </row>
    <row r="73" spans="1:4" ht="15">
      <c r="A73" s="85" t="s">
        <v>166</v>
      </c>
      <c r="B73" s="83"/>
      <c r="C73" s="88"/>
      <c r="D73" s="58">
        <v>1593</v>
      </c>
    </row>
    <row r="74" spans="1:4" ht="15.75">
      <c r="A74" s="23" t="s">
        <v>105</v>
      </c>
      <c r="B74" s="24"/>
      <c r="C74" s="35"/>
      <c r="D74" s="50">
        <f>SUM(D63:D73)</f>
        <v>191135.15000000002</v>
      </c>
    </row>
    <row r="75" spans="1:4" ht="15.75">
      <c r="A75" s="23"/>
      <c r="B75" s="24"/>
      <c r="C75" s="35"/>
      <c r="D75" s="50"/>
    </row>
    <row r="76" spans="1:4" ht="15.75">
      <c r="A76" s="23" t="s">
        <v>134</v>
      </c>
      <c r="B76" s="24"/>
      <c r="C76" s="35"/>
      <c r="D76" s="50">
        <f>SUM(D57+D58-D74)</f>
        <v>-68896.36000000002</v>
      </c>
    </row>
    <row r="77" spans="1:6" ht="15.75">
      <c r="A77" s="15" t="s">
        <v>135</v>
      </c>
      <c r="B77" s="15"/>
      <c r="C77" s="15"/>
      <c r="D77" s="15"/>
      <c r="E77" s="15"/>
      <c r="F77" s="2"/>
    </row>
    <row r="78" spans="1:6" ht="15">
      <c r="A78" s="156" t="s">
        <v>96</v>
      </c>
      <c r="B78" s="156"/>
      <c r="C78" s="156"/>
      <c r="D78" s="156"/>
      <c r="E78" s="156"/>
      <c r="F78" s="156"/>
    </row>
    <row r="79" spans="1:6" ht="15">
      <c r="A79" s="157" t="s">
        <v>143</v>
      </c>
      <c r="B79" s="157"/>
      <c r="C79" s="157"/>
      <c r="D79" s="157"/>
      <c r="E79" s="157"/>
      <c r="F79" s="157"/>
    </row>
    <row r="80" spans="1:6" ht="15">
      <c r="A80" s="157" t="s">
        <v>144</v>
      </c>
      <c r="B80" s="157"/>
      <c r="C80" s="157"/>
      <c r="D80" s="157"/>
      <c r="E80" s="157"/>
      <c r="F80" s="157"/>
    </row>
    <row r="81" spans="1:6" ht="15">
      <c r="A81" s="157"/>
      <c r="B81" s="157"/>
      <c r="C81" s="157"/>
      <c r="D81" s="157"/>
      <c r="E81" s="157"/>
      <c r="F81" s="157"/>
    </row>
    <row r="82" spans="1:6" ht="15.75">
      <c r="A82" s="167" t="s">
        <v>164</v>
      </c>
      <c r="B82" s="167"/>
      <c r="C82" s="167"/>
      <c r="D82" s="167"/>
      <c r="E82" s="167"/>
      <c r="F82" s="167"/>
    </row>
    <row r="83" spans="1:6" ht="15.75">
      <c r="A83" s="167"/>
      <c r="B83" s="167"/>
      <c r="C83" s="167"/>
      <c r="D83" s="167"/>
      <c r="E83" s="167"/>
      <c r="F83" s="167"/>
    </row>
    <row r="84" spans="1:6" ht="15.75">
      <c r="A84" s="80" t="s">
        <v>145</v>
      </c>
      <c r="B84" s="80" t="s">
        <v>160</v>
      </c>
      <c r="C84" s="87"/>
      <c r="D84" s="87"/>
      <c r="E84" s="5" t="s">
        <v>163</v>
      </c>
      <c r="F84" s="36" t="s">
        <v>119</v>
      </c>
    </row>
    <row r="85" spans="1:6" ht="15">
      <c r="A85" s="85" t="s">
        <v>146</v>
      </c>
      <c r="B85" s="85"/>
      <c r="C85" s="83"/>
      <c r="D85" s="83"/>
      <c r="E85" s="6" t="s">
        <v>162</v>
      </c>
      <c r="F85" s="96"/>
    </row>
    <row r="86" spans="1:6" ht="15">
      <c r="A86" s="86" t="s">
        <v>147</v>
      </c>
      <c r="B86" s="86"/>
      <c r="C86" s="89"/>
      <c r="D86" s="89"/>
      <c r="E86" s="61" t="s">
        <v>159</v>
      </c>
      <c r="F86" s="97"/>
    </row>
    <row r="87" spans="1:6" ht="15">
      <c r="A87" s="61" t="s">
        <v>148</v>
      </c>
      <c r="B87" s="61" t="s">
        <v>318</v>
      </c>
      <c r="C87" s="90"/>
      <c r="D87" s="81"/>
      <c r="E87" s="77">
        <v>40584</v>
      </c>
      <c r="F87" s="61">
        <v>2282.26</v>
      </c>
    </row>
    <row r="88" spans="1:6" ht="15">
      <c r="A88" s="61" t="s">
        <v>148</v>
      </c>
      <c r="B88" s="61" t="s">
        <v>333</v>
      </c>
      <c r="C88" s="90"/>
      <c r="D88" s="81"/>
      <c r="E88" s="77">
        <v>40725</v>
      </c>
      <c r="F88" s="61">
        <v>56635.81</v>
      </c>
    </row>
    <row r="89" spans="1:6" ht="15">
      <c r="A89" s="61" t="s">
        <v>148</v>
      </c>
      <c r="B89" s="61" t="s">
        <v>155</v>
      </c>
      <c r="C89" s="90"/>
      <c r="D89" s="81"/>
      <c r="E89" s="77">
        <v>40734</v>
      </c>
      <c r="F89" s="61">
        <v>15576.68</v>
      </c>
    </row>
    <row r="90" spans="1:6" ht="15">
      <c r="A90" s="61" t="s">
        <v>148</v>
      </c>
      <c r="B90" s="61" t="s">
        <v>334</v>
      </c>
      <c r="C90" s="90"/>
      <c r="D90" s="81"/>
      <c r="E90" s="77">
        <v>40826</v>
      </c>
      <c r="F90" s="121">
        <v>844.2</v>
      </c>
    </row>
    <row r="91" spans="1:6" ht="15">
      <c r="A91" s="122" t="s">
        <v>95</v>
      </c>
      <c r="B91" s="8"/>
      <c r="C91" s="16"/>
      <c r="D91" s="9"/>
      <c r="E91" s="98"/>
      <c r="F91" s="119">
        <f>SUM(F87:F90)</f>
        <v>75338.95</v>
      </c>
    </row>
    <row r="92" spans="1:6" ht="15">
      <c r="A92" s="59"/>
      <c r="B92" s="17"/>
      <c r="C92" s="17"/>
      <c r="D92" s="17"/>
      <c r="E92" s="127"/>
      <c r="F92" s="17"/>
    </row>
    <row r="93" spans="1:6" ht="15.75">
      <c r="A93" s="15" t="s">
        <v>21</v>
      </c>
      <c r="B93" s="15"/>
      <c r="C93" s="15"/>
      <c r="D93" s="15" t="s">
        <v>131</v>
      </c>
      <c r="E93" s="2"/>
      <c r="F93" s="2"/>
    </row>
    <row r="94" spans="1:6" ht="15">
      <c r="A94" s="2" t="s">
        <v>425</v>
      </c>
      <c r="B94" s="2"/>
      <c r="C94" s="2"/>
      <c r="D94" s="2" t="s">
        <v>22</v>
      </c>
      <c r="E94" s="2"/>
      <c r="F94" s="2"/>
    </row>
    <row r="95" spans="1:6" ht="15">
      <c r="A95" s="2" t="s">
        <v>23</v>
      </c>
      <c r="B95" s="2"/>
      <c r="C95" s="2"/>
      <c r="D95" s="2" t="s">
        <v>168</v>
      </c>
      <c r="E95" s="2"/>
      <c r="F95" s="2"/>
    </row>
    <row r="96" spans="1:6" ht="15">
      <c r="A96" s="2" t="s">
        <v>12</v>
      </c>
      <c r="B96" s="2"/>
      <c r="C96" s="2"/>
      <c r="D96" s="2" t="s">
        <v>24</v>
      </c>
      <c r="E96" s="2"/>
      <c r="F96" s="2"/>
    </row>
    <row r="97" spans="1:6" ht="15">
      <c r="A97" s="2" t="s">
        <v>25</v>
      </c>
      <c r="B97" s="2"/>
      <c r="C97" s="2"/>
      <c r="D97" s="2" t="s">
        <v>26</v>
      </c>
      <c r="E97" s="2"/>
      <c r="F97" s="2"/>
    </row>
    <row r="98" spans="1:6" ht="15">
      <c r="A98" s="2" t="s">
        <v>35</v>
      </c>
      <c r="B98" s="2"/>
      <c r="C98" s="2"/>
      <c r="D98" s="2" t="s">
        <v>27</v>
      </c>
      <c r="E98" s="2"/>
      <c r="F98" s="2"/>
    </row>
    <row r="99" spans="1:6" ht="15">
      <c r="A99" s="2" t="s">
        <v>130</v>
      </c>
      <c r="B99" s="2"/>
      <c r="C99" s="2"/>
      <c r="D99" s="17" t="s">
        <v>139</v>
      </c>
      <c r="E99" s="2"/>
      <c r="F99" s="2"/>
    </row>
    <row r="100" spans="1:6" ht="15">
      <c r="A100" s="2"/>
      <c r="B100" s="2"/>
      <c r="C100" s="2"/>
      <c r="D100" s="17"/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428</v>
      </c>
      <c r="C102" s="143"/>
      <c r="D102" s="143"/>
      <c r="E102" s="143" t="s">
        <v>419</v>
      </c>
      <c r="F102" s="143">
        <v>103.64</v>
      </c>
    </row>
    <row r="103" spans="1:6" ht="12.75">
      <c r="A103" s="143" t="s">
        <v>418</v>
      </c>
      <c r="B103" s="143" t="s">
        <v>140</v>
      </c>
      <c r="C103" s="143"/>
      <c r="D103" s="143"/>
      <c r="E103" s="143" t="s">
        <v>424</v>
      </c>
      <c r="F103" s="143">
        <v>1177.19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/>
      <c r="B106" s="143"/>
      <c r="C106" s="143"/>
      <c r="D106" s="143"/>
      <c r="E106" s="143"/>
      <c r="F106" s="143"/>
    </row>
    <row r="107" spans="1:6" ht="12.75">
      <c r="A107" s="143" t="s">
        <v>426</v>
      </c>
      <c r="B107" s="143"/>
      <c r="C107" s="143"/>
      <c r="D107" s="145"/>
      <c r="E107" s="146"/>
      <c r="F107" s="146"/>
    </row>
    <row r="108" spans="1:6" ht="12.75">
      <c r="A108" s="143" t="s">
        <v>427</v>
      </c>
      <c r="B108" s="146"/>
      <c r="C108" s="146"/>
      <c r="D108" s="146"/>
      <c r="E108" s="146"/>
      <c r="F108" s="146"/>
    </row>
  </sheetData>
  <sheetProtection/>
  <mergeCells count="29">
    <mergeCell ref="A83:F83"/>
    <mergeCell ref="A79:F79"/>
    <mergeCell ref="A80:F80"/>
    <mergeCell ref="A81:F81"/>
    <mergeCell ref="A82:F82"/>
    <mergeCell ref="A65:C65"/>
    <mergeCell ref="A68:C68"/>
    <mergeCell ref="A69:C69"/>
    <mergeCell ref="A78:F78"/>
    <mergeCell ref="A63:B63"/>
    <mergeCell ref="A64:C64"/>
    <mergeCell ref="A33:F33"/>
    <mergeCell ref="A34:F34"/>
    <mergeCell ref="A48:F48"/>
    <mergeCell ref="B49:C49"/>
    <mergeCell ref="A56:F56"/>
    <mergeCell ref="A57:C57"/>
    <mergeCell ref="A61:C61"/>
    <mergeCell ref="A58:C58"/>
    <mergeCell ref="A7:F7"/>
    <mergeCell ref="A14:F14"/>
    <mergeCell ref="D16:E16"/>
    <mergeCell ref="D17:E17"/>
    <mergeCell ref="C8:D8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55">
      <selection activeCell="F84" sqref="F84"/>
    </sheetView>
  </sheetViews>
  <sheetFormatPr defaultColWidth="9.00390625" defaultRowHeight="12.75"/>
  <cols>
    <col min="1" max="1" width="26.375" style="0" customWidth="1"/>
    <col min="2" max="2" width="14.25390625" style="0" customWidth="1"/>
    <col min="3" max="3" width="13.75390625" style="0" customWidth="1"/>
    <col min="4" max="4" width="16.125" style="0" customWidth="1"/>
    <col min="5" max="5" width="17.00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57</v>
      </c>
      <c r="D8" s="181"/>
      <c r="E8" s="25" t="s">
        <v>74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75</v>
      </c>
      <c r="F10" s="2"/>
    </row>
    <row r="11" spans="1:6" ht="15.75">
      <c r="A11" s="18" t="s">
        <v>28</v>
      </c>
      <c r="B11" s="15"/>
      <c r="C11" s="2"/>
      <c r="D11" s="2"/>
      <c r="E11" s="15" t="s">
        <v>335</v>
      </c>
      <c r="F11" s="2"/>
    </row>
    <row r="12" spans="1:6" ht="15.75">
      <c r="A12" s="18" t="s">
        <v>29</v>
      </c>
      <c r="B12" s="2"/>
      <c r="C12" s="2"/>
      <c r="D12" s="2"/>
      <c r="E12" s="15" t="s">
        <v>336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746937.76</v>
      </c>
      <c r="C20" s="11">
        <v>716622.9</v>
      </c>
      <c r="D20" s="11">
        <v>142621.6</v>
      </c>
      <c r="E20" s="11">
        <v>80377.47</v>
      </c>
      <c r="F20" s="5"/>
    </row>
    <row r="21" spans="1:6" ht="15">
      <c r="A21" s="11" t="s">
        <v>12</v>
      </c>
      <c r="B21" s="11">
        <v>150485.9</v>
      </c>
      <c r="C21" s="11">
        <v>144350.03</v>
      </c>
      <c r="D21" s="11">
        <v>30185.92</v>
      </c>
      <c r="E21" s="11">
        <v>17645.57</v>
      </c>
      <c r="F21" s="6"/>
    </row>
    <row r="22" spans="1:6" ht="15">
      <c r="A22" s="11" t="s">
        <v>11</v>
      </c>
      <c r="B22" s="11">
        <v>0</v>
      </c>
      <c r="C22" s="11">
        <v>0</v>
      </c>
      <c r="D22" s="11">
        <v>-15.13</v>
      </c>
      <c r="E22" s="11">
        <v>-15.13</v>
      </c>
      <c r="F22" s="6"/>
    </row>
    <row r="23" spans="1:6" ht="15">
      <c r="A23" s="11" t="s">
        <v>13</v>
      </c>
      <c r="B23" s="11">
        <v>241351.16</v>
      </c>
      <c r="C23" s="11">
        <v>235132.61</v>
      </c>
      <c r="D23" s="11">
        <v>49670.86</v>
      </c>
      <c r="E23" s="11">
        <v>29500.95</v>
      </c>
      <c r="F23" s="6"/>
    </row>
    <row r="24" spans="1:6" ht="15">
      <c r="A24" s="11" t="s">
        <v>67</v>
      </c>
      <c r="B24" s="11">
        <v>152768.83</v>
      </c>
      <c r="C24" s="11">
        <v>132716.82</v>
      </c>
      <c r="D24" s="11">
        <v>20052.01</v>
      </c>
      <c r="E24" s="11">
        <v>10181</v>
      </c>
      <c r="F24" s="6"/>
    </row>
    <row r="25" spans="1:6" ht="15.75">
      <c r="A25" s="14" t="s">
        <v>95</v>
      </c>
      <c r="B25" s="14">
        <f>SUM(B20:B24)</f>
        <v>1291543.6500000001</v>
      </c>
      <c r="C25" s="14">
        <f>SUM(C20:C24)</f>
        <v>1228822.36</v>
      </c>
      <c r="D25" s="14">
        <f>SUM(D20:D24)</f>
        <v>242515.26</v>
      </c>
      <c r="E25" s="14">
        <f>SUM(E20:E24)</f>
        <v>137689.86</v>
      </c>
      <c r="F25" s="68"/>
    </row>
    <row r="26" spans="1:6" ht="15.75">
      <c r="A26" s="11" t="s">
        <v>10</v>
      </c>
      <c r="B26" s="11">
        <v>136801.5</v>
      </c>
      <c r="C26" s="11">
        <v>131995.35</v>
      </c>
      <c r="D26" s="11">
        <v>26581.15</v>
      </c>
      <c r="E26" s="11">
        <v>15181.15</v>
      </c>
      <c r="F26" s="68"/>
    </row>
    <row r="27" spans="1:6" ht="15.75">
      <c r="A27" s="14" t="s">
        <v>14</v>
      </c>
      <c r="B27" s="14">
        <f>SUM(B25:B26)</f>
        <v>1428345.1500000001</v>
      </c>
      <c r="C27" s="14">
        <f>SUM(C25:C26)</f>
        <v>1360817.7100000002</v>
      </c>
      <c r="D27" s="14">
        <f>SUM(D25:D26)</f>
        <v>269096.41000000003</v>
      </c>
      <c r="E27" s="14">
        <f>SUM(E25:E26)</f>
        <v>152871.00999999998</v>
      </c>
      <c r="F27" s="41">
        <v>90</v>
      </c>
    </row>
    <row r="28" spans="1:6" ht="15.75">
      <c r="A28" s="14"/>
      <c r="B28" s="11"/>
      <c r="C28" s="11"/>
      <c r="D28" s="11"/>
      <c r="E28" s="11"/>
      <c r="F28" s="40"/>
    </row>
    <row r="29" spans="1:6" ht="15.75">
      <c r="A29" s="69" t="s">
        <v>126</v>
      </c>
      <c r="B29" s="71">
        <v>1945716.34</v>
      </c>
      <c r="C29" s="61">
        <v>1816408.94</v>
      </c>
      <c r="D29" s="61">
        <v>518986.99</v>
      </c>
      <c r="E29" s="61">
        <v>234601.54</v>
      </c>
      <c r="F29" s="68"/>
    </row>
    <row r="30" spans="1:6" ht="15.75">
      <c r="A30" s="69" t="s">
        <v>127</v>
      </c>
      <c r="B30" s="71">
        <v>732343.76</v>
      </c>
      <c r="C30" s="61">
        <v>706767.81</v>
      </c>
      <c r="D30" s="61">
        <v>203091.12</v>
      </c>
      <c r="E30" s="61">
        <v>136474.49</v>
      </c>
      <c r="F30" s="68"/>
    </row>
    <row r="31" spans="1:6" ht="15.75">
      <c r="A31" s="69" t="s">
        <v>256</v>
      </c>
      <c r="B31" s="71">
        <v>516706.95</v>
      </c>
      <c r="C31" s="61">
        <v>486400.85</v>
      </c>
      <c r="D31" s="61">
        <v>127167.87</v>
      </c>
      <c r="E31" s="61">
        <v>85993.81</v>
      </c>
      <c r="F31" s="68"/>
    </row>
    <row r="32" spans="1:6" ht="15.75">
      <c r="A32" s="69"/>
      <c r="B32" s="70"/>
      <c r="C32" s="14"/>
      <c r="D32" s="14"/>
      <c r="E32" s="14"/>
      <c r="F32" s="68"/>
    </row>
    <row r="33" spans="1:6" ht="15.75">
      <c r="A33" s="69" t="s">
        <v>129</v>
      </c>
      <c r="B33" s="70">
        <f>SUM(B29:B32)</f>
        <v>3194767.0500000003</v>
      </c>
      <c r="C33" s="14">
        <f>SUM(C29:C32)</f>
        <v>3009577.6</v>
      </c>
      <c r="D33" s="14">
        <f>SUM(D29:D32)</f>
        <v>849245.98</v>
      </c>
      <c r="E33" s="14">
        <f>SUM(E29:E32)</f>
        <v>457069.84</v>
      </c>
      <c r="F33" s="41"/>
    </row>
    <row r="34" spans="1:6" ht="12.75">
      <c r="A34" s="62"/>
      <c r="B34" s="63"/>
      <c r="C34" s="64"/>
      <c r="D34" s="64"/>
      <c r="E34" s="64"/>
      <c r="F34" s="64"/>
    </row>
    <row r="35" spans="1:6" ht="15.75">
      <c r="A35" s="163" t="s">
        <v>20</v>
      </c>
      <c r="B35" s="163"/>
      <c r="C35" s="163"/>
      <c r="D35" s="163"/>
      <c r="E35" s="163"/>
      <c r="F35" s="163"/>
    </row>
    <row r="36" spans="1:6" ht="15.75">
      <c r="A36" s="163" t="s">
        <v>107</v>
      </c>
      <c r="B36" s="163"/>
      <c r="C36" s="163"/>
      <c r="D36" s="163"/>
      <c r="E36" s="163"/>
      <c r="F36" s="163"/>
    </row>
    <row r="37" spans="1:6" ht="15.75">
      <c r="A37" s="47" t="s">
        <v>136</v>
      </c>
      <c r="B37" s="67"/>
      <c r="C37" s="67"/>
      <c r="D37" s="67"/>
      <c r="E37" s="28"/>
      <c r="F37" s="28">
        <v>190087.29</v>
      </c>
    </row>
    <row r="38" spans="1:6" ht="15">
      <c r="A38" s="30" t="s">
        <v>18</v>
      </c>
      <c r="B38" s="13"/>
      <c r="C38" s="13"/>
      <c r="D38" s="13"/>
      <c r="E38" s="66"/>
      <c r="F38" s="9"/>
    </row>
    <row r="39" spans="1:6" ht="15">
      <c r="A39" s="8" t="s">
        <v>15</v>
      </c>
      <c r="B39" s="16"/>
      <c r="C39" s="16"/>
      <c r="D39" s="16"/>
      <c r="E39" s="9"/>
      <c r="F39" s="9">
        <f>SUM(C26)</f>
        <v>131995.35</v>
      </c>
    </row>
    <row r="40" spans="1:6" ht="15.75">
      <c r="A40" s="23" t="s">
        <v>16</v>
      </c>
      <c r="B40" s="24"/>
      <c r="C40" s="24"/>
      <c r="D40" s="24"/>
      <c r="E40" s="35"/>
      <c r="F40" s="35">
        <f>SUM(F39:F39)</f>
        <v>131995.35</v>
      </c>
    </row>
    <row r="41" spans="1:6" ht="15.75">
      <c r="A41" s="37" t="s">
        <v>17</v>
      </c>
      <c r="B41" s="38"/>
      <c r="C41" s="12"/>
      <c r="D41" s="12"/>
      <c r="E41" s="36"/>
      <c r="F41" s="9">
        <v>0</v>
      </c>
    </row>
    <row r="42" spans="1:6" ht="15.75">
      <c r="A42" s="37"/>
      <c r="B42" s="38"/>
      <c r="C42" s="12"/>
      <c r="D42" s="12"/>
      <c r="E42" s="36"/>
      <c r="F42" s="36"/>
    </row>
    <row r="43" spans="1:6" ht="15">
      <c r="A43" s="10" t="s">
        <v>19</v>
      </c>
      <c r="B43" s="12"/>
      <c r="C43" s="12"/>
      <c r="D43" s="12"/>
      <c r="E43" s="12"/>
      <c r="F43" s="5"/>
    </row>
    <row r="44" spans="1:6" ht="15">
      <c r="A44" s="30" t="s">
        <v>137</v>
      </c>
      <c r="B44" s="13"/>
      <c r="C44" s="13"/>
      <c r="D44" s="13"/>
      <c r="E44" s="13"/>
      <c r="F44" s="7">
        <f>SUM(F37+F40-F41)</f>
        <v>322082.64</v>
      </c>
    </row>
    <row r="45" spans="1:6" ht="15">
      <c r="A45" s="30" t="s">
        <v>169</v>
      </c>
      <c r="B45" s="13"/>
      <c r="C45" s="13"/>
      <c r="D45" s="13"/>
      <c r="E45" s="13"/>
      <c r="F45" s="7">
        <v>-1354.61</v>
      </c>
    </row>
    <row r="46" spans="1:6" ht="15.75">
      <c r="A46" s="37" t="s">
        <v>108</v>
      </c>
      <c r="B46" s="38"/>
      <c r="C46" s="38"/>
      <c r="D46" s="38"/>
      <c r="E46" s="39"/>
      <c r="F46" s="40"/>
    </row>
    <row r="47" spans="1:6" ht="15.75">
      <c r="A47" s="32" t="s">
        <v>142</v>
      </c>
      <c r="B47" s="33"/>
      <c r="C47" s="33"/>
      <c r="D47" s="33"/>
      <c r="E47" s="34"/>
      <c r="F47" s="41">
        <f>SUM(F44:F45)</f>
        <v>320728.03</v>
      </c>
    </row>
    <row r="48" spans="1:6" ht="14.25">
      <c r="A48" s="51"/>
      <c r="B48" s="52"/>
      <c r="C48" s="52"/>
      <c r="D48" s="52"/>
      <c r="E48" s="52"/>
      <c r="F48" s="52"/>
    </row>
    <row r="49" spans="1:6" ht="14.25">
      <c r="A49" s="51"/>
      <c r="B49" s="52"/>
      <c r="C49" s="52"/>
      <c r="D49" s="52"/>
      <c r="E49" s="52"/>
      <c r="F49" s="52"/>
    </row>
    <row r="50" spans="1:6" ht="15.75">
      <c r="A50" s="167"/>
      <c r="B50" s="167"/>
      <c r="C50" s="167"/>
      <c r="D50" s="167"/>
      <c r="E50" s="167"/>
      <c r="F50" s="167"/>
    </row>
    <row r="51" spans="1:6" ht="15">
      <c r="A51" s="83"/>
      <c r="B51" s="182"/>
      <c r="C51" s="183"/>
      <c r="D51" s="110"/>
      <c r="E51" s="83"/>
      <c r="F51" s="83"/>
    </row>
    <row r="52" spans="1:6" ht="15">
      <c r="A52" s="83"/>
      <c r="B52" s="83"/>
      <c r="C52" s="110"/>
      <c r="D52" s="110"/>
      <c r="E52" s="83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122949.3</v>
      </c>
      <c r="E55" s="4"/>
      <c r="F55" s="4"/>
    </row>
    <row r="56" spans="1:6" ht="15.75">
      <c r="A56" s="179" t="s">
        <v>133</v>
      </c>
      <c r="B56" s="179"/>
      <c r="C56" s="179"/>
      <c r="D56" s="4">
        <f>SUM(B25)</f>
        <v>1291543.6500000001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">
      <c r="A58" s="172" t="s">
        <v>97</v>
      </c>
      <c r="B58" s="173"/>
      <c r="C58" s="54"/>
      <c r="D58" s="57">
        <v>400574.4</v>
      </c>
    </row>
    <row r="59" spans="1:4" ht="15">
      <c r="A59" s="172" t="s">
        <v>100</v>
      </c>
      <c r="B59" s="173"/>
      <c r="C59" s="174"/>
      <c r="D59" s="57">
        <v>23712.3</v>
      </c>
    </row>
    <row r="60" spans="1:4" ht="15">
      <c r="A60" s="172" t="s">
        <v>101</v>
      </c>
      <c r="B60" s="173"/>
      <c r="C60" s="174"/>
      <c r="D60" s="29">
        <v>6384.08</v>
      </c>
    </row>
    <row r="61" spans="1:4" ht="15">
      <c r="A61" s="55" t="s">
        <v>170</v>
      </c>
      <c r="B61" s="72"/>
      <c r="C61" s="72"/>
      <c r="D61" s="29">
        <v>8208.1</v>
      </c>
    </row>
    <row r="62" spans="1:4" ht="15">
      <c r="A62" s="55" t="s">
        <v>13</v>
      </c>
      <c r="B62" s="72"/>
      <c r="C62" s="72"/>
      <c r="D62" s="29">
        <v>241351.16</v>
      </c>
    </row>
    <row r="63" spans="1:4" ht="15">
      <c r="A63" s="55" t="s">
        <v>102</v>
      </c>
      <c r="B63" s="56"/>
      <c r="C63" s="56"/>
      <c r="D63" s="29">
        <v>110040.96</v>
      </c>
    </row>
    <row r="64" spans="1:4" ht="15">
      <c r="A64" s="175" t="s">
        <v>103</v>
      </c>
      <c r="B64" s="154"/>
      <c r="C64" s="155"/>
      <c r="D64" s="29">
        <v>68780.79</v>
      </c>
    </row>
    <row r="65" spans="1:4" ht="15">
      <c r="A65" s="175" t="s">
        <v>104</v>
      </c>
      <c r="B65" s="154"/>
      <c r="C65" s="155"/>
      <c r="D65" s="29">
        <v>29918.97</v>
      </c>
    </row>
    <row r="66" spans="1:4" ht="15">
      <c r="A66" s="8" t="s">
        <v>12</v>
      </c>
      <c r="B66" s="16"/>
      <c r="C66" s="9"/>
      <c r="D66" s="57">
        <v>150485.9</v>
      </c>
    </row>
    <row r="67" spans="1:4" ht="15">
      <c r="A67" s="10" t="s">
        <v>9</v>
      </c>
      <c r="B67" s="12"/>
      <c r="C67" s="12"/>
      <c r="D67" s="29">
        <v>149180.23</v>
      </c>
    </row>
    <row r="68" spans="1:4" ht="15">
      <c r="A68" s="80" t="s">
        <v>165</v>
      </c>
      <c r="B68" s="95"/>
      <c r="C68" s="82"/>
      <c r="D68" s="49"/>
    </row>
    <row r="69" spans="1:4" ht="15">
      <c r="A69" s="85" t="s">
        <v>166</v>
      </c>
      <c r="B69" s="83"/>
      <c r="C69" s="88"/>
      <c r="D69" s="58">
        <v>13608</v>
      </c>
    </row>
    <row r="70" spans="1:4" ht="15.75">
      <c r="A70" s="23" t="s">
        <v>105</v>
      </c>
      <c r="B70" s="24"/>
      <c r="C70" s="35"/>
      <c r="D70" s="50">
        <f>SUM(D58:D69)</f>
        <v>1202244.8900000001</v>
      </c>
    </row>
    <row r="71" spans="1:4" ht="15.75">
      <c r="A71" s="23" t="s">
        <v>134</v>
      </c>
      <c r="B71" s="24"/>
      <c r="C71" s="35"/>
      <c r="D71" s="50">
        <f>SUM(D55+D56-D70)</f>
        <v>212248.06000000006</v>
      </c>
    </row>
    <row r="72" spans="1:6" ht="15.75">
      <c r="A72" s="15" t="s">
        <v>135</v>
      </c>
      <c r="B72" s="15"/>
      <c r="C72" s="15"/>
      <c r="D72" s="15"/>
      <c r="E72" s="15"/>
      <c r="F72" s="2"/>
    </row>
    <row r="73" spans="1:6" ht="15">
      <c r="A73" s="156" t="s">
        <v>96</v>
      </c>
      <c r="B73" s="156"/>
      <c r="C73" s="156"/>
      <c r="D73" s="156"/>
      <c r="E73" s="156"/>
      <c r="F73" s="156"/>
    </row>
    <row r="74" spans="1:6" ht="15">
      <c r="A74" s="157" t="s">
        <v>143</v>
      </c>
      <c r="B74" s="157"/>
      <c r="C74" s="157"/>
      <c r="D74" s="157"/>
      <c r="E74" s="157"/>
      <c r="F74" s="157"/>
    </row>
    <row r="75" spans="1:6" ht="15">
      <c r="A75" s="157" t="s">
        <v>144</v>
      </c>
      <c r="B75" s="157"/>
      <c r="C75" s="157"/>
      <c r="D75" s="157"/>
      <c r="E75" s="157"/>
      <c r="F75" s="157"/>
    </row>
    <row r="76" spans="1:6" ht="15.75">
      <c r="A76" s="167" t="s">
        <v>164</v>
      </c>
      <c r="B76" s="167"/>
      <c r="C76" s="167"/>
      <c r="D76" s="167"/>
      <c r="E76" s="167"/>
      <c r="F76" s="167"/>
    </row>
    <row r="77" spans="1:6" ht="15.75">
      <c r="A77" s="80" t="s">
        <v>145</v>
      </c>
      <c r="B77" s="80" t="s">
        <v>160</v>
      </c>
      <c r="C77" s="87"/>
      <c r="D77" s="87"/>
      <c r="E77" s="5" t="s">
        <v>163</v>
      </c>
      <c r="F77" s="36" t="s">
        <v>119</v>
      </c>
    </row>
    <row r="78" spans="1:6" ht="15">
      <c r="A78" s="85" t="s">
        <v>146</v>
      </c>
      <c r="B78" s="85"/>
      <c r="C78" s="83"/>
      <c r="D78" s="83"/>
      <c r="E78" s="6" t="s">
        <v>162</v>
      </c>
      <c r="F78" s="96"/>
    </row>
    <row r="79" spans="1:6" ht="15">
      <c r="A79" s="86" t="s">
        <v>147</v>
      </c>
      <c r="B79" s="85"/>
      <c r="C79" s="89"/>
      <c r="D79" s="89"/>
      <c r="E79" s="61" t="s">
        <v>159</v>
      </c>
      <c r="F79" s="97"/>
    </row>
    <row r="80" spans="1:6" ht="15">
      <c r="A80" s="84" t="s">
        <v>230</v>
      </c>
      <c r="B80" s="11" t="s">
        <v>337</v>
      </c>
      <c r="C80" s="133"/>
      <c r="D80" s="134"/>
      <c r="E80" s="108">
        <v>40570</v>
      </c>
      <c r="F80" s="71">
        <v>39584.19</v>
      </c>
    </row>
    <row r="81" spans="1:6" ht="15">
      <c r="A81" s="84" t="s">
        <v>148</v>
      </c>
      <c r="B81" s="11" t="s">
        <v>338</v>
      </c>
      <c r="C81" s="133"/>
      <c r="D81" s="134"/>
      <c r="E81" s="108">
        <v>40574</v>
      </c>
      <c r="F81" s="71">
        <v>21451.79</v>
      </c>
    </row>
    <row r="82" spans="1:6" ht="15">
      <c r="A82" s="84" t="s">
        <v>148</v>
      </c>
      <c r="B82" s="11" t="s">
        <v>257</v>
      </c>
      <c r="C82" s="133"/>
      <c r="D82" s="134"/>
      <c r="E82" s="108">
        <v>40584</v>
      </c>
      <c r="F82" s="71">
        <v>560.61</v>
      </c>
    </row>
    <row r="83" spans="1:6" ht="15">
      <c r="A83" s="150" t="s">
        <v>148</v>
      </c>
      <c r="B83" s="11" t="s">
        <v>266</v>
      </c>
      <c r="C83" s="133"/>
      <c r="D83" s="134"/>
      <c r="E83" s="108">
        <v>40612</v>
      </c>
      <c r="F83" s="71">
        <v>211.48</v>
      </c>
    </row>
    <row r="84" spans="1:6" ht="15">
      <c r="A84" s="150" t="s">
        <v>148</v>
      </c>
      <c r="B84" s="11" t="s">
        <v>209</v>
      </c>
      <c r="C84" s="133"/>
      <c r="D84" s="134"/>
      <c r="E84" s="108">
        <v>40704</v>
      </c>
      <c r="F84" s="71">
        <v>22908.04</v>
      </c>
    </row>
    <row r="85" spans="1:6" ht="15">
      <c r="A85" s="150" t="s">
        <v>148</v>
      </c>
      <c r="B85" s="11" t="s">
        <v>339</v>
      </c>
      <c r="C85" s="133"/>
      <c r="D85" s="134"/>
      <c r="E85" s="108">
        <v>40704</v>
      </c>
      <c r="F85" s="71">
        <v>23983.25</v>
      </c>
    </row>
    <row r="86" spans="1:6" ht="15">
      <c r="A86" s="150" t="s">
        <v>148</v>
      </c>
      <c r="B86" s="11" t="s">
        <v>209</v>
      </c>
      <c r="C86" s="133"/>
      <c r="D86" s="134"/>
      <c r="E86" s="108">
        <v>40734</v>
      </c>
      <c r="F86" s="71">
        <v>1354.6</v>
      </c>
    </row>
    <row r="87" spans="1:6" ht="15">
      <c r="A87" s="150" t="s">
        <v>177</v>
      </c>
      <c r="B87" s="5" t="s">
        <v>179</v>
      </c>
      <c r="C87" s="135"/>
      <c r="D87" s="49"/>
      <c r="E87" s="108">
        <v>40730</v>
      </c>
      <c r="F87" s="71">
        <v>18000</v>
      </c>
    </row>
    <row r="88" spans="1:6" ht="15">
      <c r="A88" s="150" t="s">
        <v>148</v>
      </c>
      <c r="B88" s="53" t="s">
        <v>157</v>
      </c>
      <c r="C88" s="133"/>
      <c r="D88" s="134"/>
      <c r="E88" s="108">
        <v>40796</v>
      </c>
      <c r="F88" s="109">
        <v>544.51</v>
      </c>
    </row>
    <row r="89" spans="1:6" ht="15">
      <c r="A89" s="150" t="s">
        <v>148</v>
      </c>
      <c r="B89" s="7" t="s">
        <v>340</v>
      </c>
      <c r="C89" s="136"/>
      <c r="D89" s="137"/>
      <c r="E89" s="108">
        <v>40826</v>
      </c>
      <c r="F89" s="109">
        <v>1185.49</v>
      </c>
    </row>
    <row r="90" spans="1:6" ht="15">
      <c r="A90" s="151" t="s">
        <v>118</v>
      </c>
      <c r="B90" s="11" t="s">
        <v>341</v>
      </c>
      <c r="C90" s="133"/>
      <c r="D90" s="134"/>
      <c r="E90" s="108">
        <v>40865</v>
      </c>
      <c r="F90" s="71">
        <v>17124.15</v>
      </c>
    </row>
    <row r="91" spans="1:6" ht="15">
      <c r="A91" s="150" t="s">
        <v>148</v>
      </c>
      <c r="B91" s="11" t="s">
        <v>244</v>
      </c>
      <c r="C91" s="133"/>
      <c r="D91" s="134"/>
      <c r="E91" s="108">
        <v>40857</v>
      </c>
      <c r="F91" s="71">
        <v>494.68</v>
      </c>
    </row>
    <row r="92" spans="1:6" ht="15">
      <c r="A92" s="150" t="s">
        <v>148</v>
      </c>
      <c r="B92" s="5" t="s">
        <v>342</v>
      </c>
      <c r="C92" s="135"/>
      <c r="D92" s="49"/>
      <c r="E92" s="108">
        <v>40857</v>
      </c>
      <c r="F92" s="71">
        <v>1777.44</v>
      </c>
    </row>
    <row r="93" spans="1:6" ht="15">
      <c r="A93" s="138" t="s">
        <v>95</v>
      </c>
      <c r="B93" s="139"/>
      <c r="C93" s="16"/>
      <c r="D93" s="9"/>
      <c r="E93" s="98"/>
      <c r="F93" s="119">
        <f>SUM(F80:F92)</f>
        <v>149180.23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428</v>
      </c>
      <c r="C103" s="143"/>
      <c r="D103" s="143"/>
      <c r="E103" s="143" t="s">
        <v>419</v>
      </c>
      <c r="F103" s="143">
        <v>103.64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7">
    <mergeCell ref="A75:F75"/>
    <mergeCell ref="A76:F76"/>
    <mergeCell ref="A64:C64"/>
    <mergeCell ref="A65:C65"/>
    <mergeCell ref="A73:F73"/>
    <mergeCell ref="A74:F74"/>
    <mergeCell ref="A57:C57"/>
    <mergeCell ref="A58:B58"/>
    <mergeCell ref="A59:C59"/>
    <mergeCell ref="A60:C60"/>
    <mergeCell ref="A55:C55"/>
    <mergeCell ref="A54:F54"/>
    <mergeCell ref="A56:C56"/>
    <mergeCell ref="A35:F35"/>
    <mergeCell ref="A36:F36"/>
    <mergeCell ref="A50:F50"/>
    <mergeCell ref="B51:C51"/>
    <mergeCell ref="A7:F7"/>
    <mergeCell ref="A14:F14"/>
    <mergeCell ref="D16:E16"/>
    <mergeCell ref="D17:E17"/>
    <mergeCell ref="C8:D8"/>
    <mergeCell ref="A15:F15"/>
    <mergeCell ref="D1:F1"/>
    <mergeCell ref="E5:F5"/>
    <mergeCell ref="A6:F6"/>
    <mergeCell ref="C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6">
      <selection activeCell="A102" sqref="A102:F102"/>
    </sheetView>
  </sheetViews>
  <sheetFormatPr defaultColWidth="9.00390625" defaultRowHeight="12.75"/>
  <cols>
    <col min="1" max="1" width="26.875" style="0" customWidth="1"/>
    <col min="2" max="3" width="13.25390625" style="0" customWidth="1"/>
    <col min="4" max="4" width="14.125" style="0" customWidth="1"/>
    <col min="5" max="5" width="17.1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343</v>
      </c>
      <c r="D8" s="181"/>
      <c r="E8" s="25" t="s">
        <v>344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345</v>
      </c>
      <c r="F10" s="2"/>
    </row>
    <row r="11" spans="1:6" ht="15.75">
      <c r="A11" s="18" t="s">
        <v>28</v>
      </c>
      <c r="B11" s="15"/>
      <c r="C11" s="2"/>
      <c r="D11" s="2"/>
      <c r="E11" s="15" t="s">
        <v>346</v>
      </c>
      <c r="F11" s="2"/>
    </row>
    <row r="12" spans="1:6" ht="15.75">
      <c r="A12" s="18" t="s">
        <v>29</v>
      </c>
      <c r="B12" s="2"/>
      <c r="C12" s="2"/>
      <c r="D12" s="2"/>
      <c r="E12" s="15" t="s">
        <v>347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164058.9</v>
      </c>
      <c r="C20" s="11">
        <v>131845.84</v>
      </c>
      <c r="D20" s="11">
        <v>32213.06</v>
      </c>
      <c r="E20" s="11">
        <v>4869.91</v>
      </c>
      <c r="F20" s="5"/>
    </row>
    <row r="21" spans="1:6" ht="15">
      <c r="A21" s="11" t="s">
        <v>12</v>
      </c>
      <c r="B21" s="11">
        <v>33052.99</v>
      </c>
      <c r="C21" s="11">
        <v>26563.04</v>
      </c>
      <c r="D21" s="11">
        <v>6489.95</v>
      </c>
      <c r="E21" s="11">
        <v>981.12</v>
      </c>
      <c r="F21" s="6"/>
    </row>
    <row r="22" spans="1:6" ht="15">
      <c r="A22" s="11" t="s">
        <v>67</v>
      </c>
      <c r="B22" s="11">
        <v>7848.56</v>
      </c>
      <c r="C22" s="11">
        <v>6554.85</v>
      </c>
      <c r="D22" s="11">
        <v>1293.71</v>
      </c>
      <c r="E22" s="11">
        <v>207.5</v>
      </c>
      <c r="F22" s="6"/>
    </row>
    <row r="23" spans="1:6" ht="15.75">
      <c r="A23" s="14" t="s">
        <v>95</v>
      </c>
      <c r="B23" s="14">
        <f>SUM(B20:B22)</f>
        <v>204960.44999999998</v>
      </c>
      <c r="C23" s="14">
        <f>SUM(C20:C22)</f>
        <v>164963.73</v>
      </c>
      <c r="D23" s="14">
        <f>SUM(D20:D22)</f>
        <v>39996.72</v>
      </c>
      <c r="E23" s="14">
        <f>SUM(E20:E22)</f>
        <v>6058.53</v>
      </c>
      <c r="F23" s="68"/>
    </row>
    <row r="24" spans="1:6" ht="15.75">
      <c r="A24" s="11" t="s">
        <v>10</v>
      </c>
      <c r="B24" s="11">
        <v>94193.1</v>
      </c>
      <c r="C24" s="11">
        <v>75278.14</v>
      </c>
      <c r="D24" s="11">
        <v>18914.96</v>
      </c>
      <c r="E24" s="11">
        <v>3075.56</v>
      </c>
      <c r="F24" s="68"/>
    </row>
    <row r="25" spans="1:6" ht="15.75">
      <c r="A25" s="14" t="s">
        <v>14</v>
      </c>
      <c r="B25" s="14">
        <f>SUM(B23:B24)</f>
        <v>299153.55</v>
      </c>
      <c r="C25" s="14">
        <f>SUM(C23:C24)</f>
        <v>240241.87</v>
      </c>
      <c r="D25" s="14">
        <f>SUM(D23:D24)</f>
        <v>58911.68</v>
      </c>
      <c r="E25" s="14">
        <f>SUM(E23:E24)</f>
        <v>9134.09</v>
      </c>
      <c r="F25" s="41">
        <v>96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349764.86</v>
      </c>
      <c r="C27" s="61">
        <v>210985.18</v>
      </c>
      <c r="D27" s="61">
        <v>138779.68</v>
      </c>
      <c r="E27" s="61">
        <v>19629.7</v>
      </c>
      <c r="F27" s="68"/>
    </row>
    <row r="28" spans="1:6" ht="15.75">
      <c r="A28" s="69" t="s">
        <v>127</v>
      </c>
      <c r="B28" s="71">
        <v>204622.28</v>
      </c>
      <c r="C28" s="61">
        <v>164211.38</v>
      </c>
      <c r="D28" s="61">
        <v>40410.9</v>
      </c>
      <c r="E28" s="61">
        <v>5556.72</v>
      </c>
      <c r="F28" s="68"/>
    </row>
    <row r="29" spans="1:6" ht="15.75">
      <c r="A29" s="69" t="s">
        <v>256</v>
      </c>
      <c r="B29" s="71">
        <v>126454.99</v>
      </c>
      <c r="C29" s="61">
        <v>102440.16</v>
      </c>
      <c r="D29" s="61">
        <v>24014.83</v>
      </c>
      <c r="E29" s="61">
        <v>2311.5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680842.13</v>
      </c>
      <c r="C31" s="14">
        <f>SUM(C27:C30)</f>
        <v>477636.72</v>
      </c>
      <c r="D31" s="14">
        <f>SUM(D27:D30)</f>
        <v>203205.40999999997</v>
      </c>
      <c r="E31" s="14">
        <f>SUM(E27:E30)</f>
        <v>27497.920000000002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0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75278.14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75278.14</v>
      </c>
    </row>
    <row r="39" spans="1:6" ht="15.75">
      <c r="A39" s="37" t="s">
        <v>17</v>
      </c>
      <c r="B39" s="38"/>
      <c r="C39" s="12"/>
      <c r="D39" s="12"/>
      <c r="E39" s="36"/>
      <c r="F39" s="9">
        <v>80242.7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-4964.559999999998</v>
      </c>
    </row>
    <row r="43" spans="1:6" ht="15">
      <c r="A43" s="30" t="s">
        <v>169</v>
      </c>
      <c r="B43" s="13"/>
      <c r="C43" s="13"/>
      <c r="D43" s="13"/>
      <c r="E43" s="13"/>
      <c r="F43" s="7">
        <v>0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-4964.559999999998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 t="s">
        <v>176</v>
      </c>
      <c r="B48" s="167"/>
      <c r="C48" s="167"/>
      <c r="D48" s="167"/>
      <c r="E48" s="167"/>
      <c r="F48" s="167"/>
    </row>
    <row r="49" spans="1:6" ht="15">
      <c r="A49" s="80" t="s">
        <v>145</v>
      </c>
      <c r="B49" s="184" t="s">
        <v>160</v>
      </c>
      <c r="C49" s="185"/>
      <c r="D49" s="74"/>
      <c r="E49" s="93" t="s">
        <v>173</v>
      </c>
      <c r="F49" s="94" t="s">
        <v>119</v>
      </c>
    </row>
    <row r="50" spans="1:6" ht="15">
      <c r="A50" s="86" t="s">
        <v>184</v>
      </c>
      <c r="B50" s="86"/>
      <c r="C50" s="75"/>
      <c r="D50" s="76"/>
      <c r="E50" s="61" t="s">
        <v>159</v>
      </c>
      <c r="F50" s="73"/>
    </row>
    <row r="51" spans="1:6" ht="15">
      <c r="A51" s="61" t="s">
        <v>348</v>
      </c>
      <c r="B51" s="61" t="s">
        <v>349</v>
      </c>
      <c r="C51" s="78"/>
      <c r="D51" s="105"/>
      <c r="E51" s="77">
        <v>40905</v>
      </c>
      <c r="F51" s="61">
        <v>80242.7</v>
      </c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0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204960.44999999998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88290.59</v>
      </c>
    </row>
    <row r="62" spans="1:4" ht="15">
      <c r="A62" s="172" t="s">
        <v>100</v>
      </c>
      <c r="B62" s="173"/>
      <c r="C62" s="174"/>
      <c r="D62" s="57">
        <v>5208.23</v>
      </c>
    </row>
    <row r="63" spans="1:4" ht="15">
      <c r="A63" s="172" t="s">
        <v>101</v>
      </c>
      <c r="B63" s="173"/>
      <c r="C63" s="174"/>
      <c r="D63" s="29">
        <v>1402.21</v>
      </c>
    </row>
    <row r="64" spans="1:4" ht="15">
      <c r="A64" s="55" t="s">
        <v>170</v>
      </c>
      <c r="B64" s="72"/>
      <c r="C64" s="72"/>
      <c r="D64" s="29">
        <v>1802.84</v>
      </c>
    </row>
    <row r="65" spans="1:4" ht="15">
      <c r="A65" s="55" t="s">
        <v>102</v>
      </c>
      <c r="B65" s="56"/>
      <c r="C65" s="56"/>
      <c r="D65" s="29">
        <v>6819.84</v>
      </c>
    </row>
    <row r="66" spans="1:4" ht="15">
      <c r="A66" s="175" t="s">
        <v>103</v>
      </c>
      <c r="B66" s="154"/>
      <c r="C66" s="155"/>
      <c r="D66" s="29">
        <v>12687.76</v>
      </c>
    </row>
    <row r="67" spans="1:4" ht="15">
      <c r="A67" s="175" t="s">
        <v>104</v>
      </c>
      <c r="B67" s="154"/>
      <c r="C67" s="155"/>
      <c r="D67" s="29">
        <v>5254.48</v>
      </c>
    </row>
    <row r="68" spans="1:4" ht="15">
      <c r="A68" s="8" t="s">
        <v>12</v>
      </c>
      <c r="B68" s="16"/>
      <c r="C68" s="9"/>
      <c r="D68" s="57">
        <v>33052.99</v>
      </c>
    </row>
    <row r="69" spans="1:4" ht="15">
      <c r="A69" s="10" t="s">
        <v>9</v>
      </c>
      <c r="B69" s="12"/>
      <c r="C69" s="12"/>
      <c r="D69" s="29">
        <v>38013.08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2402</v>
      </c>
    </row>
    <row r="72" spans="1:4" ht="15.75">
      <c r="A72" s="23" t="s">
        <v>105</v>
      </c>
      <c r="B72" s="24"/>
      <c r="C72" s="35"/>
      <c r="D72" s="50">
        <f>SUM(D61:D71)</f>
        <v>194934.01999999996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10026.430000000022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">
      <c r="A79" s="157"/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5"/>
      <c r="C84" s="89"/>
      <c r="D84" s="89"/>
      <c r="E84" s="61" t="s">
        <v>159</v>
      </c>
      <c r="F84" s="97"/>
    </row>
    <row r="85" spans="1:6" ht="15">
      <c r="A85" s="11" t="s">
        <v>348</v>
      </c>
      <c r="B85" s="11" t="s">
        <v>351</v>
      </c>
      <c r="C85" s="133"/>
      <c r="D85" s="134"/>
      <c r="E85" s="57" t="s">
        <v>354</v>
      </c>
      <c r="F85" s="11">
        <v>1806.23</v>
      </c>
    </row>
    <row r="86" spans="1:6" ht="15">
      <c r="A86" s="11" t="s">
        <v>348</v>
      </c>
      <c r="B86" s="69" t="s">
        <v>209</v>
      </c>
      <c r="C86" s="133"/>
      <c r="D86" s="134"/>
      <c r="E86" s="101">
        <v>40816</v>
      </c>
      <c r="F86" s="99">
        <v>5085.18</v>
      </c>
    </row>
    <row r="87" spans="1:6" ht="15">
      <c r="A87" s="147" t="s">
        <v>314</v>
      </c>
      <c r="B87" s="11" t="s">
        <v>316</v>
      </c>
      <c r="C87" s="133"/>
      <c r="D87" s="134"/>
      <c r="E87" s="101">
        <v>40814</v>
      </c>
      <c r="F87" s="99">
        <v>7590</v>
      </c>
    </row>
    <row r="88" spans="1:6" ht="15">
      <c r="A88" s="11" t="s">
        <v>177</v>
      </c>
      <c r="B88" s="11" t="s">
        <v>179</v>
      </c>
      <c r="C88" s="133"/>
      <c r="D88" s="134"/>
      <c r="E88" s="101">
        <v>40821</v>
      </c>
      <c r="F88" s="100">
        <v>9000</v>
      </c>
    </row>
    <row r="89" spans="1:6" ht="15">
      <c r="A89" s="11" t="s">
        <v>350</v>
      </c>
      <c r="B89" s="11" t="s">
        <v>352</v>
      </c>
      <c r="C89" s="133"/>
      <c r="D89" s="134"/>
      <c r="E89" s="101">
        <v>40844</v>
      </c>
      <c r="F89" s="100">
        <v>3120</v>
      </c>
    </row>
    <row r="90" spans="1:6" ht="15">
      <c r="A90" s="11" t="s">
        <v>348</v>
      </c>
      <c r="B90" s="11" t="s">
        <v>353</v>
      </c>
      <c r="C90" s="133"/>
      <c r="D90" s="134"/>
      <c r="E90" s="101">
        <v>40846</v>
      </c>
      <c r="F90" s="100">
        <v>11411.67</v>
      </c>
    </row>
    <row r="91" spans="1:6" ht="15">
      <c r="A91" s="138" t="s">
        <v>95</v>
      </c>
      <c r="B91" s="139"/>
      <c r="C91" s="16"/>
      <c r="D91" s="9"/>
      <c r="E91" s="98"/>
      <c r="F91" s="119">
        <f>SUM(F85:F90)</f>
        <v>38013.08</v>
      </c>
    </row>
    <row r="92" spans="1:6" ht="15">
      <c r="A92" s="59"/>
      <c r="B92" s="17"/>
      <c r="C92" s="17"/>
      <c r="D92" s="17"/>
      <c r="E92" s="130"/>
      <c r="F92" s="131"/>
    </row>
    <row r="93" spans="1:6" ht="15.75">
      <c r="A93" s="15" t="s">
        <v>21</v>
      </c>
      <c r="B93" s="15"/>
      <c r="C93" s="15"/>
      <c r="D93" s="15" t="s">
        <v>131</v>
      </c>
      <c r="E93" s="2"/>
      <c r="F93" s="2"/>
    </row>
    <row r="94" spans="1:6" ht="15">
      <c r="A94" s="2" t="s">
        <v>425</v>
      </c>
      <c r="B94" s="2"/>
      <c r="C94" s="2"/>
      <c r="D94" s="2" t="s">
        <v>22</v>
      </c>
      <c r="E94" s="2"/>
      <c r="F94" s="2"/>
    </row>
    <row r="95" spans="1:6" ht="15">
      <c r="A95" s="2" t="s">
        <v>23</v>
      </c>
      <c r="B95" s="2"/>
      <c r="C95" s="2"/>
      <c r="D95" s="2" t="s">
        <v>168</v>
      </c>
      <c r="E95" s="2"/>
      <c r="F95" s="2"/>
    </row>
    <row r="96" spans="1:6" ht="15">
      <c r="A96" s="2" t="s">
        <v>12</v>
      </c>
      <c r="B96" s="2"/>
      <c r="C96" s="2"/>
      <c r="D96" s="2" t="s">
        <v>24</v>
      </c>
      <c r="E96" s="2"/>
      <c r="F96" s="2"/>
    </row>
    <row r="97" spans="1:6" ht="15">
      <c r="A97" s="2" t="s">
        <v>25</v>
      </c>
      <c r="B97" s="2"/>
      <c r="C97" s="2"/>
      <c r="D97" s="2" t="s">
        <v>26</v>
      </c>
      <c r="E97" s="2"/>
      <c r="F97" s="2"/>
    </row>
    <row r="98" spans="1:6" ht="15">
      <c r="A98" s="2" t="s">
        <v>35</v>
      </c>
      <c r="B98" s="2"/>
      <c r="C98" s="2"/>
      <c r="D98" s="2" t="s">
        <v>27</v>
      </c>
      <c r="E98" s="2"/>
      <c r="F98" s="2"/>
    </row>
    <row r="99" spans="1:6" ht="15">
      <c r="A99" s="2" t="s">
        <v>130</v>
      </c>
      <c r="B99" s="2"/>
      <c r="C99" s="2"/>
      <c r="D99" s="17" t="s">
        <v>139</v>
      </c>
      <c r="E99" s="2"/>
      <c r="F99" s="2"/>
    </row>
    <row r="100" spans="1:6" ht="15">
      <c r="A100" s="2"/>
      <c r="B100" s="2"/>
      <c r="C100" s="2"/>
      <c r="D100" s="17"/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167</v>
      </c>
      <c r="C102" s="143"/>
      <c r="D102" s="143"/>
      <c r="E102" s="143" t="s">
        <v>419</v>
      </c>
      <c r="F102" s="143">
        <v>103.64</v>
      </c>
    </row>
    <row r="103" spans="1:6" ht="15">
      <c r="A103" s="143" t="s">
        <v>418</v>
      </c>
      <c r="B103" s="143" t="s">
        <v>167</v>
      </c>
      <c r="C103" s="65"/>
      <c r="D103" s="143"/>
      <c r="E103" s="143" t="s">
        <v>424</v>
      </c>
      <c r="F103" s="143">
        <v>1387.89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/>
      <c r="B106" s="143"/>
      <c r="C106" s="143"/>
      <c r="D106" s="143"/>
      <c r="E106" s="143"/>
      <c r="F106" s="143"/>
    </row>
    <row r="107" spans="1:6" ht="12.75">
      <c r="A107" s="143" t="s">
        <v>426</v>
      </c>
      <c r="B107" s="143"/>
      <c r="C107" s="143"/>
      <c r="D107" s="145"/>
      <c r="E107" s="146"/>
      <c r="F107" s="146"/>
    </row>
    <row r="108" spans="1:6" ht="12.75">
      <c r="A108" s="143" t="s">
        <v>427</v>
      </c>
      <c r="B108" s="146"/>
      <c r="C108" s="146"/>
      <c r="D108" s="146"/>
      <c r="E108" s="146"/>
      <c r="F108" s="146"/>
    </row>
  </sheetData>
  <sheetProtection/>
  <mergeCells count="29">
    <mergeCell ref="A81:F81"/>
    <mergeCell ref="A77:F77"/>
    <mergeCell ref="A78:F78"/>
    <mergeCell ref="A79:F79"/>
    <mergeCell ref="A80:F80"/>
    <mergeCell ref="A63:C63"/>
    <mergeCell ref="A66:C66"/>
    <mergeCell ref="A67:C67"/>
    <mergeCell ref="A76:F76"/>
    <mergeCell ref="A56:C56"/>
    <mergeCell ref="A59:C59"/>
    <mergeCell ref="A61:B61"/>
    <mergeCell ref="A62:C62"/>
    <mergeCell ref="A48:F48"/>
    <mergeCell ref="B49:C49"/>
    <mergeCell ref="A54:F54"/>
    <mergeCell ref="A55:C55"/>
    <mergeCell ref="D16:E16"/>
    <mergeCell ref="D17:E17"/>
    <mergeCell ref="A33:F33"/>
    <mergeCell ref="A34:F34"/>
    <mergeCell ref="A7:F7"/>
    <mergeCell ref="C8:D8"/>
    <mergeCell ref="A14:F14"/>
    <mergeCell ref="A15:F15"/>
    <mergeCell ref="D1:F1"/>
    <mergeCell ref="C2:F2"/>
    <mergeCell ref="E5:F5"/>
    <mergeCell ref="A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58">
      <selection activeCell="D24" sqref="D24"/>
    </sheetView>
  </sheetViews>
  <sheetFormatPr defaultColWidth="9.00390625" defaultRowHeight="12.75"/>
  <cols>
    <col min="1" max="1" width="26.25390625" style="0" customWidth="1"/>
    <col min="2" max="2" width="14.25390625" style="0" customWidth="1"/>
    <col min="3" max="3" width="13.375" style="0" customWidth="1"/>
    <col min="4" max="4" width="14.375" style="0" customWidth="1"/>
    <col min="5" max="5" width="17.625" style="0" customWidth="1"/>
    <col min="6" max="6" width="15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355</v>
      </c>
      <c r="D8" s="181"/>
      <c r="E8" s="25" t="s">
        <v>356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357</v>
      </c>
      <c r="F10" s="2"/>
    </row>
    <row r="11" spans="1:6" ht="15.75">
      <c r="A11" s="18" t="s">
        <v>28</v>
      </c>
      <c r="B11" s="15"/>
      <c r="C11" s="2"/>
      <c r="D11" s="2"/>
      <c r="E11" s="15" t="s">
        <v>358</v>
      </c>
      <c r="F11" s="2"/>
    </row>
    <row r="12" spans="1:6" ht="15.75">
      <c r="A12" s="18" t="s">
        <v>29</v>
      </c>
      <c r="B12" s="2"/>
      <c r="C12" s="2"/>
      <c r="D12" s="2"/>
      <c r="E12" s="15" t="s">
        <v>359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309045.51</v>
      </c>
      <c r="C20" s="11">
        <v>252983.5</v>
      </c>
      <c r="D20" s="11">
        <v>56062.01</v>
      </c>
      <c r="E20" s="11">
        <v>25181.72</v>
      </c>
      <c r="F20" s="5"/>
    </row>
    <row r="21" spans="1:6" ht="15">
      <c r="A21" s="11" t="s">
        <v>12</v>
      </c>
      <c r="B21" s="11">
        <v>55488.7</v>
      </c>
      <c r="C21" s="11">
        <v>46221.66</v>
      </c>
      <c r="D21" s="11">
        <v>9267.04</v>
      </c>
      <c r="E21" s="11">
        <v>3722.53</v>
      </c>
      <c r="F21" s="6"/>
    </row>
    <row r="22" spans="1:6" ht="15">
      <c r="A22" s="11" t="s">
        <v>67</v>
      </c>
      <c r="B22" s="11">
        <v>14500.84</v>
      </c>
      <c r="C22" s="11">
        <v>11274.1</v>
      </c>
      <c r="D22" s="11">
        <v>3226.74</v>
      </c>
      <c r="E22" s="11">
        <v>1086.36</v>
      </c>
      <c r="F22" s="6"/>
    </row>
    <row r="23" spans="1:6" ht="15.75">
      <c r="A23" s="14" t="s">
        <v>95</v>
      </c>
      <c r="B23" s="14">
        <f>SUM(B20:B22)</f>
        <v>379035.05000000005</v>
      </c>
      <c r="C23" s="14">
        <f>SUM(C20:C22)</f>
        <v>310479.26</v>
      </c>
      <c r="D23" s="14">
        <f>SUM(D20:D22)</f>
        <v>68555.79000000001</v>
      </c>
      <c r="E23" s="14">
        <f>SUM(E20:E22)</f>
        <v>29990.61</v>
      </c>
      <c r="F23" s="68"/>
    </row>
    <row r="24" spans="1:6" ht="15.75">
      <c r="A24" s="11" t="s">
        <v>10</v>
      </c>
      <c r="B24" s="11">
        <v>36629.89</v>
      </c>
      <c r="C24" s="11">
        <v>31650.46</v>
      </c>
      <c r="D24" s="11">
        <v>4979.43</v>
      </c>
      <c r="E24" s="11">
        <v>913.29</v>
      </c>
      <c r="F24" s="68"/>
    </row>
    <row r="25" spans="1:6" ht="15.75">
      <c r="A25" s="14" t="s">
        <v>14</v>
      </c>
      <c r="B25" s="14">
        <f>SUM(B23:B24)</f>
        <v>415664.94000000006</v>
      </c>
      <c r="C25" s="14">
        <f>SUM(C23:C24)</f>
        <v>342129.72000000003</v>
      </c>
      <c r="D25" s="14">
        <f>SUM(D23:D24)</f>
        <v>73535.22</v>
      </c>
      <c r="E25" s="14">
        <f>SUM(E23:E24)</f>
        <v>30903.9</v>
      </c>
      <c r="F25" s="41">
        <v>92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416407.77</v>
      </c>
      <c r="C27" s="61">
        <v>311363.63</v>
      </c>
      <c r="D27" s="61">
        <v>105044.14</v>
      </c>
      <c r="E27" s="61">
        <v>24970.55</v>
      </c>
      <c r="F27" s="68"/>
    </row>
    <row r="28" spans="1:6" ht="15.75">
      <c r="A28" s="69" t="s">
        <v>127</v>
      </c>
      <c r="B28" s="71">
        <v>0</v>
      </c>
      <c r="C28" s="61">
        <v>0</v>
      </c>
      <c r="D28" s="61">
        <v>0</v>
      </c>
      <c r="E28" s="61">
        <v>0</v>
      </c>
      <c r="F28" s="68"/>
    </row>
    <row r="29" spans="1:6" ht="15.75">
      <c r="A29" s="69" t="s">
        <v>256</v>
      </c>
      <c r="B29" s="71">
        <v>339740.82</v>
      </c>
      <c r="C29" s="61">
        <v>272240.83</v>
      </c>
      <c r="D29" s="61">
        <v>67499.99</v>
      </c>
      <c r="E29" s="61">
        <v>32623.47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756148.5900000001</v>
      </c>
      <c r="C31" s="14">
        <f>SUM(C27:C30)</f>
        <v>583604.46</v>
      </c>
      <c r="D31" s="14">
        <f>SUM(D27:D30)</f>
        <v>172544.13</v>
      </c>
      <c r="E31" s="14">
        <f>SUM(E27:E30)</f>
        <v>57594.020000000004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0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31650.46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31650.46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31650.46</v>
      </c>
    </row>
    <row r="43" spans="1:6" ht="15">
      <c r="A43" s="30" t="s">
        <v>169</v>
      </c>
      <c r="B43" s="13"/>
      <c r="C43" s="13"/>
      <c r="D43" s="13"/>
      <c r="E43" s="13"/>
      <c r="F43" s="7">
        <v>0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31650.46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0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379035.05000000005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181507.48</v>
      </c>
    </row>
    <row r="61" spans="1:4" ht="15">
      <c r="A61" s="172" t="s">
        <v>100</v>
      </c>
      <c r="B61" s="173"/>
      <c r="C61" s="174"/>
      <c r="D61" s="57">
        <v>8743.38</v>
      </c>
    </row>
    <row r="62" spans="1:4" ht="15">
      <c r="A62" s="172" t="s">
        <v>101</v>
      </c>
      <c r="B62" s="173"/>
      <c r="C62" s="174"/>
      <c r="D62" s="29">
        <v>2352.14</v>
      </c>
    </row>
    <row r="63" spans="1:4" ht="15">
      <c r="A63" s="55" t="s">
        <v>170</v>
      </c>
      <c r="B63" s="72"/>
      <c r="C63" s="72"/>
      <c r="D63" s="29">
        <v>3026.6</v>
      </c>
    </row>
    <row r="64" spans="1:4" ht="15">
      <c r="A64" s="55" t="s">
        <v>102</v>
      </c>
      <c r="B64" s="56"/>
      <c r="C64" s="56"/>
      <c r="D64" s="29">
        <v>11117.76</v>
      </c>
    </row>
    <row r="65" spans="1:4" ht="15">
      <c r="A65" s="175" t="s">
        <v>103</v>
      </c>
      <c r="B65" s="154"/>
      <c r="C65" s="155"/>
      <c r="D65" s="29">
        <v>23001.32</v>
      </c>
    </row>
    <row r="66" spans="1:4" ht="15">
      <c r="A66" s="175" t="s">
        <v>104</v>
      </c>
      <c r="B66" s="154"/>
      <c r="C66" s="155"/>
      <c r="D66" s="29">
        <v>7770.71</v>
      </c>
    </row>
    <row r="67" spans="1:4" ht="15">
      <c r="A67" s="8" t="s">
        <v>12</v>
      </c>
      <c r="B67" s="16"/>
      <c r="C67" s="9"/>
      <c r="D67" s="57">
        <v>55488.7</v>
      </c>
    </row>
    <row r="68" spans="1:4" ht="15">
      <c r="A68" s="10" t="s">
        <v>9</v>
      </c>
      <c r="B68" s="12"/>
      <c r="C68" s="12"/>
      <c r="D68" s="29">
        <v>60537.78</v>
      </c>
    </row>
    <row r="69" spans="1:4" ht="15">
      <c r="A69" s="80" t="s">
        <v>165</v>
      </c>
      <c r="B69" s="95"/>
      <c r="C69" s="82"/>
      <c r="D69" s="49"/>
    </row>
    <row r="70" spans="1:4" ht="15">
      <c r="A70" s="85" t="s">
        <v>166</v>
      </c>
      <c r="B70" s="83"/>
      <c r="C70" s="88"/>
      <c r="D70" s="58">
        <v>3421</v>
      </c>
    </row>
    <row r="71" spans="1:4" ht="15.75">
      <c r="A71" s="23" t="s">
        <v>105</v>
      </c>
      <c r="B71" s="24"/>
      <c r="C71" s="35"/>
      <c r="D71" s="50">
        <f>SUM(D60:D70)</f>
        <v>356966.87</v>
      </c>
    </row>
    <row r="72" spans="1:4" ht="15.75">
      <c r="A72" s="23"/>
      <c r="B72" s="24"/>
      <c r="C72" s="35"/>
      <c r="D72" s="50"/>
    </row>
    <row r="73" spans="1:4" ht="15.75">
      <c r="A73" s="23" t="s">
        <v>134</v>
      </c>
      <c r="B73" s="24"/>
      <c r="C73" s="35"/>
      <c r="D73" s="50">
        <f>SUM(D55+D56-D71)</f>
        <v>22068.18000000005</v>
      </c>
    </row>
    <row r="74" spans="1:6" ht="15.75">
      <c r="A74" s="15" t="s">
        <v>135</v>
      </c>
      <c r="B74" s="15"/>
      <c r="C74" s="15"/>
      <c r="D74" s="15"/>
      <c r="E74" s="15"/>
      <c r="F74" s="2"/>
    </row>
    <row r="75" spans="1:6" ht="15">
      <c r="A75" s="156" t="s">
        <v>96</v>
      </c>
      <c r="B75" s="156"/>
      <c r="C75" s="156"/>
      <c r="D75" s="156"/>
      <c r="E75" s="156"/>
      <c r="F75" s="156"/>
    </row>
    <row r="76" spans="1:6" ht="15">
      <c r="A76" s="157" t="s">
        <v>143</v>
      </c>
      <c r="B76" s="157"/>
      <c r="C76" s="157"/>
      <c r="D76" s="157"/>
      <c r="E76" s="157"/>
      <c r="F76" s="157"/>
    </row>
    <row r="77" spans="1:6" ht="15">
      <c r="A77" s="157" t="s">
        <v>144</v>
      </c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167"/>
      <c r="B79" s="167"/>
      <c r="C79" s="167"/>
      <c r="D79" s="167"/>
      <c r="E79" s="167"/>
      <c r="F79" s="167"/>
    </row>
    <row r="80" spans="1:6" ht="15.75">
      <c r="A80" s="80" t="s">
        <v>145</v>
      </c>
      <c r="B80" s="80" t="s">
        <v>160</v>
      </c>
      <c r="C80" s="87"/>
      <c r="D80" s="87"/>
      <c r="E80" s="5" t="s">
        <v>163</v>
      </c>
      <c r="F80" s="36" t="s">
        <v>119</v>
      </c>
    </row>
    <row r="81" spans="1:6" ht="15">
      <c r="A81" s="85" t="s">
        <v>146</v>
      </c>
      <c r="B81" s="85"/>
      <c r="C81" s="83"/>
      <c r="D81" s="83"/>
      <c r="E81" s="6" t="s">
        <v>162</v>
      </c>
      <c r="F81" s="96"/>
    </row>
    <row r="82" spans="1:6" ht="15">
      <c r="A82" s="86" t="s">
        <v>147</v>
      </c>
      <c r="B82" s="85"/>
      <c r="C82" s="89"/>
      <c r="D82" s="89"/>
      <c r="E82" s="61" t="s">
        <v>159</v>
      </c>
      <c r="F82" s="97"/>
    </row>
    <row r="83" spans="1:6" ht="15">
      <c r="A83" s="61" t="s">
        <v>348</v>
      </c>
      <c r="B83" s="11" t="s">
        <v>361</v>
      </c>
      <c r="C83" s="133"/>
      <c r="D83" s="134"/>
      <c r="E83" s="98">
        <v>40630</v>
      </c>
      <c r="F83" s="11">
        <v>22100.29</v>
      </c>
    </row>
    <row r="84" spans="1:6" ht="15">
      <c r="A84" s="61" t="s">
        <v>348</v>
      </c>
      <c r="B84" s="11" t="s">
        <v>362</v>
      </c>
      <c r="C84" s="133"/>
      <c r="D84" s="134"/>
      <c r="E84" s="11"/>
      <c r="F84" s="11">
        <v>4194.73</v>
      </c>
    </row>
    <row r="85" spans="1:6" ht="15">
      <c r="A85" s="61" t="s">
        <v>348</v>
      </c>
      <c r="B85" s="11" t="s">
        <v>363</v>
      </c>
      <c r="C85" s="133"/>
      <c r="D85" s="134"/>
      <c r="E85" s="98">
        <v>40693</v>
      </c>
      <c r="F85" s="11">
        <v>3886.61</v>
      </c>
    </row>
    <row r="86" spans="1:6" ht="15">
      <c r="A86" s="61" t="s">
        <v>348</v>
      </c>
      <c r="B86" s="11" t="s">
        <v>364</v>
      </c>
      <c r="C86" s="133"/>
      <c r="D86" s="134"/>
      <c r="E86" s="98">
        <v>40754</v>
      </c>
      <c r="F86" s="11">
        <v>1435.75</v>
      </c>
    </row>
    <row r="87" spans="1:6" ht="15">
      <c r="A87" s="61" t="s">
        <v>348</v>
      </c>
      <c r="B87" s="11" t="s">
        <v>365</v>
      </c>
      <c r="C87" s="133"/>
      <c r="D87" s="134"/>
      <c r="E87" s="98">
        <v>40785</v>
      </c>
      <c r="F87" s="11">
        <v>3128.37</v>
      </c>
    </row>
    <row r="88" spans="1:6" ht="15">
      <c r="A88" s="61" t="s">
        <v>350</v>
      </c>
      <c r="B88" s="11" t="s">
        <v>352</v>
      </c>
      <c r="C88" s="133"/>
      <c r="D88" s="134"/>
      <c r="E88" s="98">
        <v>40844</v>
      </c>
      <c r="F88" s="100">
        <v>3120</v>
      </c>
    </row>
    <row r="89" spans="1:6" ht="15">
      <c r="A89" s="61" t="s">
        <v>348</v>
      </c>
      <c r="B89" s="11" t="s">
        <v>366</v>
      </c>
      <c r="C89" s="133"/>
      <c r="D89" s="134"/>
      <c r="E89" s="98">
        <v>40846</v>
      </c>
      <c r="F89" s="100">
        <v>3742.41</v>
      </c>
    </row>
    <row r="90" spans="1:6" ht="15">
      <c r="A90" s="61" t="s">
        <v>348</v>
      </c>
      <c r="B90" s="11" t="s">
        <v>367</v>
      </c>
      <c r="C90" s="135"/>
      <c r="D90" s="49"/>
      <c r="E90" s="98">
        <v>40846</v>
      </c>
      <c r="F90" s="100">
        <v>11387.05</v>
      </c>
    </row>
    <row r="91" spans="1:6" ht="15">
      <c r="A91" s="61" t="s">
        <v>360</v>
      </c>
      <c r="B91" s="11" t="s">
        <v>368</v>
      </c>
      <c r="C91" s="133"/>
      <c r="D91" s="134"/>
      <c r="E91" s="98">
        <v>40875</v>
      </c>
      <c r="F91" s="11">
        <v>6000</v>
      </c>
    </row>
    <row r="92" spans="1:6" ht="15">
      <c r="A92" s="61" t="s">
        <v>348</v>
      </c>
      <c r="B92" s="11" t="s">
        <v>369</v>
      </c>
      <c r="C92" s="136"/>
      <c r="D92" s="137"/>
      <c r="E92" s="98">
        <v>40875</v>
      </c>
      <c r="F92" s="11">
        <v>1542.57</v>
      </c>
    </row>
    <row r="93" spans="1:6" ht="15">
      <c r="A93" s="138" t="s">
        <v>95</v>
      </c>
      <c r="B93" s="139"/>
      <c r="C93" s="16"/>
      <c r="D93" s="9"/>
      <c r="E93" s="98"/>
      <c r="F93" s="119">
        <f>SUM(F83:F92)</f>
        <v>60537.780000000006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40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">
      <c r="A101" s="2"/>
      <c r="B101" s="2"/>
      <c r="C101" s="2"/>
      <c r="D101" s="17"/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/>
      <c r="B103" s="143"/>
      <c r="C103" s="143"/>
      <c r="D103" s="143"/>
      <c r="E103" s="143"/>
      <c r="F103" s="143"/>
    </row>
    <row r="104" spans="1:6" ht="15">
      <c r="A104" s="143" t="s">
        <v>418</v>
      </c>
      <c r="B104" s="143" t="s">
        <v>167</v>
      </c>
      <c r="C104" s="65"/>
      <c r="D104" s="143"/>
      <c r="E104" s="143" t="s">
        <v>424</v>
      </c>
      <c r="F104" s="143">
        <v>1387.89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/>
      <c r="B107" s="143"/>
      <c r="C107" s="143"/>
      <c r="D107" s="143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8">
    <mergeCell ref="A79:F79"/>
    <mergeCell ref="A76:F76"/>
    <mergeCell ref="A77:F77"/>
    <mergeCell ref="A78:F78"/>
    <mergeCell ref="A62:C62"/>
    <mergeCell ref="A65:C65"/>
    <mergeCell ref="A66:C66"/>
    <mergeCell ref="A75:F75"/>
    <mergeCell ref="A56:C56"/>
    <mergeCell ref="A58:C58"/>
    <mergeCell ref="A60:B60"/>
    <mergeCell ref="A61:C61"/>
    <mergeCell ref="A48:F48"/>
    <mergeCell ref="B49:C49"/>
    <mergeCell ref="A54:F54"/>
    <mergeCell ref="A55:C55"/>
    <mergeCell ref="D16:E16"/>
    <mergeCell ref="D17:E17"/>
    <mergeCell ref="A33:F33"/>
    <mergeCell ref="A34:F34"/>
    <mergeCell ref="A7:F7"/>
    <mergeCell ref="C8:D8"/>
    <mergeCell ref="A14:F14"/>
    <mergeCell ref="A15:F15"/>
    <mergeCell ref="D1:F1"/>
    <mergeCell ref="C2:F2"/>
    <mergeCell ref="E5:F5"/>
    <mergeCell ref="A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1">
      <selection activeCell="K79" sqref="K79"/>
    </sheetView>
  </sheetViews>
  <sheetFormatPr defaultColWidth="9.00390625" defaultRowHeight="12.75"/>
  <cols>
    <col min="1" max="1" width="26.25390625" style="0" customWidth="1"/>
    <col min="2" max="2" width="13.00390625" style="0" customWidth="1"/>
    <col min="3" max="3" width="12.875" style="0" customWidth="1"/>
    <col min="4" max="4" width="14.375" style="0" customWidth="1"/>
    <col min="5" max="6" width="17.00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370</v>
      </c>
      <c r="D8" s="181"/>
      <c r="E8" s="25" t="s">
        <v>371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372</v>
      </c>
      <c r="F10" s="2"/>
    </row>
    <row r="11" spans="1:6" ht="15.75">
      <c r="A11" s="18" t="s">
        <v>28</v>
      </c>
      <c r="B11" s="15"/>
      <c r="C11" s="2"/>
      <c r="D11" s="2"/>
      <c r="E11" s="15" t="s">
        <v>373</v>
      </c>
      <c r="F11" s="2"/>
    </row>
    <row r="12" spans="1:6" ht="15.75">
      <c r="A12" s="18" t="s">
        <v>29</v>
      </c>
      <c r="B12" s="2"/>
      <c r="C12" s="2"/>
      <c r="D12" s="2"/>
      <c r="E12" s="15" t="s">
        <v>116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225235.94</v>
      </c>
      <c r="C20" s="11">
        <v>185130.73</v>
      </c>
      <c r="D20" s="11">
        <v>40105.21</v>
      </c>
      <c r="E20" s="11">
        <v>15055.68</v>
      </c>
      <c r="F20" s="5"/>
    </row>
    <row r="21" spans="1:6" ht="15">
      <c r="A21" s="11" t="s">
        <v>12</v>
      </c>
      <c r="B21" s="11">
        <v>45378.39</v>
      </c>
      <c r="C21" s="11">
        <v>37298.38</v>
      </c>
      <c r="D21" s="100">
        <v>8080.01</v>
      </c>
      <c r="E21" s="100">
        <v>3033.27</v>
      </c>
      <c r="F21" s="6"/>
    </row>
    <row r="22" spans="1:6" ht="15">
      <c r="A22" s="11" t="s">
        <v>67</v>
      </c>
      <c r="B22" s="11">
        <v>51608.33</v>
      </c>
      <c r="C22" s="11">
        <v>42159.08</v>
      </c>
      <c r="D22" s="100">
        <v>9449.25</v>
      </c>
      <c r="E22" s="100">
        <v>3345.01</v>
      </c>
      <c r="F22" s="6"/>
    </row>
    <row r="23" spans="1:6" ht="15.75">
      <c r="A23" s="14" t="s">
        <v>95</v>
      </c>
      <c r="B23" s="14">
        <f>SUM(B20:B22)</f>
        <v>322222.66000000003</v>
      </c>
      <c r="C23" s="14">
        <f>SUM(C20:C22)</f>
        <v>264588.19</v>
      </c>
      <c r="D23" s="140">
        <f>SUM(D20:D22)</f>
        <v>57634.47</v>
      </c>
      <c r="E23" s="140">
        <f>SUM(E20:E22)</f>
        <v>21433.96</v>
      </c>
      <c r="F23" s="68"/>
    </row>
    <row r="24" spans="1:6" ht="15.75">
      <c r="A24" s="11" t="s">
        <v>10</v>
      </c>
      <c r="B24" s="11">
        <v>24316.55</v>
      </c>
      <c r="C24" s="11">
        <v>20382.68</v>
      </c>
      <c r="D24" s="100">
        <v>3933.87</v>
      </c>
      <c r="E24" s="100">
        <v>940.28</v>
      </c>
      <c r="F24" s="68"/>
    </row>
    <row r="25" spans="1:6" ht="15.75">
      <c r="A25" s="14" t="s">
        <v>14</v>
      </c>
      <c r="B25" s="14">
        <f>SUM(B23:B24)</f>
        <v>346539.21</v>
      </c>
      <c r="C25" s="14">
        <f>SUM(C23:C24)</f>
        <v>284970.87</v>
      </c>
      <c r="D25" s="14">
        <f>SUM(D23:D24)</f>
        <v>61568.340000000004</v>
      </c>
      <c r="E25" s="14">
        <f>SUM(E23:E24)</f>
        <v>22374.239999999998</v>
      </c>
      <c r="F25" s="41">
        <v>92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400414.05</v>
      </c>
      <c r="C27" s="61">
        <v>249575.62</v>
      </c>
      <c r="D27" s="61">
        <v>150838.43</v>
      </c>
      <c r="E27" s="61">
        <v>47147.78</v>
      </c>
      <c r="F27" s="68"/>
    </row>
    <row r="28" spans="1:6" ht="15.75">
      <c r="A28" s="69" t="s">
        <v>127</v>
      </c>
      <c r="B28" s="71">
        <v>203302.64</v>
      </c>
      <c r="C28" s="61">
        <v>150046.58</v>
      </c>
      <c r="D28" s="61">
        <v>53256.06</v>
      </c>
      <c r="E28" s="61">
        <v>26020.16</v>
      </c>
      <c r="F28" s="68"/>
    </row>
    <row r="29" spans="1:6" ht="15.75">
      <c r="A29" s="69" t="s">
        <v>256</v>
      </c>
      <c r="B29" s="71">
        <v>222848.84</v>
      </c>
      <c r="C29" s="61">
        <v>182153.51</v>
      </c>
      <c r="D29" s="61">
        <v>40695.33</v>
      </c>
      <c r="E29" s="61">
        <v>18750.91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826565.5299999999</v>
      </c>
      <c r="C31" s="14">
        <f>SUM(C27:C30)</f>
        <v>581775.71</v>
      </c>
      <c r="D31" s="14">
        <f>SUM(D27:D30)</f>
        <v>244789.82</v>
      </c>
      <c r="E31" s="14">
        <f>SUM(E27:E30)</f>
        <v>91918.85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0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20382.68</v>
      </c>
    </row>
    <row r="38" spans="1:6" ht="15.75">
      <c r="A38" s="23" t="s">
        <v>16</v>
      </c>
      <c r="B38" s="24"/>
      <c r="C38" s="24"/>
      <c r="D38" s="24"/>
      <c r="E38" s="35"/>
      <c r="F38" s="35">
        <f>SUM(F37:F37)</f>
        <v>20382.68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SUM(F35+F38-F39)</f>
        <v>20382.68</v>
      </c>
    </row>
    <row r="43" spans="1:6" ht="15">
      <c r="A43" s="30" t="s">
        <v>169</v>
      </c>
      <c r="B43" s="13"/>
      <c r="C43" s="13"/>
      <c r="D43" s="13"/>
      <c r="E43" s="13"/>
      <c r="F43" s="7">
        <v>0</v>
      </c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20382.68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0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322222.66000000003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121304.05</v>
      </c>
    </row>
    <row r="62" spans="1:4" ht="15">
      <c r="A62" s="172" t="s">
        <v>100</v>
      </c>
      <c r="B62" s="173"/>
      <c r="C62" s="174"/>
      <c r="D62" s="57">
        <v>7150.32</v>
      </c>
    </row>
    <row r="63" spans="1:4" ht="15">
      <c r="A63" s="172" t="s">
        <v>101</v>
      </c>
      <c r="B63" s="173"/>
      <c r="C63" s="174"/>
      <c r="D63" s="29">
        <v>1926.89</v>
      </c>
    </row>
    <row r="64" spans="1:4" ht="15">
      <c r="A64" s="55" t="s">
        <v>170</v>
      </c>
      <c r="B64" s="72"/>
      <c r="C64" s="72"/>
      <c r="D64" s="29">
        <v>2475.12</v>
      </c>
    </row>
    <row r="65" spans="1:4" ht="15">
      <c r="A65" s="55" t="s">
        <v>102</v>
      </c>
      <c r="B65" s="56"/>
      <c r="C65" s="56"/>
      <c r="D65" s="29">
        <v>119353.34</v>
      </c>
    </row>
    <row r="66" spans="1:4" ht="15">
      <c r="A66" s="175" t="s">
        <v>103</v>
      </c>
      <c r="B66" s="154"/>
      <c r="C66" s="155"/>
      <c r="D66" s="29">
        <v>18576.53</v>
      </c>
    </row>
    <row r="67" spans="1:4" ht="15">
      <c r="A67" s="175" t="s">
        <v>104</v>
      </c>
      <c r="B67" s="154"/>
      <c r="C67" s="155"/>
      <c r="D67" s="29">
        <v>6410.66</v>
      </c>
    </row>
    <row r="68" spans="1:4" ht="15">
      <c r="A68" s="8" t="s">
        <v>12</v>
      </c>
      <c r="B68" s="16"/>
      <c r="C68" s="9"/>
      <c r="D68" s="57">
        <v>45378.39</v>
      </c>
    </row>
    <row r="69" spans="1:4" ht="15">
      <c r="A69" s="10" t="s">
        <v>9</v>
      </c>
      <c r="B69" s="12"/>
      <c r="C69" s="12"/>
      <c r="D69" s="29">
        <v>28252.26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2850</v>
      </c>
    </row>
    <row r="72" spans="1:4" ht="15.75">
      <c r="A72" s="23" t="s">
        <v>105</v>
      </c>
      <c r="B72" s="24"/>
      <c r="C72" s="35"/>
      <c r="D72" s="50">
        <f>SUM(D61:D71)</f>
        <v>353677.56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-31454.899999999965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">
      <c r="A79" s="157"/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5" t="s">
        <v>147</v>
      </c>
      <c r="B84" s="85"/>
      <c r="C84" s="83"/>
      <c r="D84" s="83"/>
      <c r="E84" s="94" t="s">
        <v>159</v>
      </c>
      <c r="F84" s="96"/>
    </row>
    <row r="85" spans="1:6" ht="15">
      <c r="A85" s="5" t="s">
        <v>348</v>
      </c>
      <c r="B85" s="10" t="s">
        <v>361</v>
      </c>
      <c r="C85" s="135"/>
      <c r="D85" s="49"/>
      <c r="E85" s="29"/>
      <c r="F85" s="153"/>
    </row>
    <row r="86" spans="1:6" ht="15">
      <c r="A86" s="7"/>
      <c r="B86" s="7" t="s">
        <v>362</v>
      </c>
      <c r="C86" s="136"/>
      <c r="D86" s="137"/>
      <c r="E86" s="123">
        <v>40816</v>
      </c>
      <c r="F86" s="152">
        <v>12342.45</v>
      </c>
    </row>
    <row r="87" spans="1:6" ht="15">
      <c r="A87" s="11" t="s">
        <v>348</v>
      </c>
      <c r="B87" s="11" t="s">
        <v>363</v>
      </c>
      <c r="C87" s="133"/>
      <c r="D87" s="134"/>
      <c r="E87" s="123">
        <v>40816</v>
      </c>
      <c r="F87" s="152">
        <v>3789.81</v>
      </c>
    </row>
    <row r="88" spans="1:6" ht="15">
      <c r="A88" s="11" t="s">
        <v>350</v>
      </c>
      <c r="B88" s="11" t="s">
        <v>364</v>
      </c>
      <c r="C88" s="133"/>
      <c r="D88" s="134"/>
      <c r="E88" s="101">
        <v>40844</v>
      </c>
      <c r="F88" s="100">
        <v>3120</v>
      </c>
    </row>
    <row r="89" spans="1:6" ht="15">
      <c r="A89" s="11" t="s">
        <v>177</v>
      </c>
      <c r="B89" s="11" t="s">
        <v>365</v>
      </c>
      <c r="C89" s="133"/>
      <c r="D89" s="134"/>
      <c r="E89" s="101">
        <v>40867</v>
      </c>
      <c r="F89" s="11">
        <v>9000</v>
      </c>
    </row>
    <row r="90" spans="1:6" ht="15">
      <c r="A90" s="138" t="s">
        <v>95</v>
      </c>
      <c r="B90" s="139"/>
      <c r="C90" s="16"/>
      <c r="D90" s="9"/>
      <c r="E90" s="98"/>
      <c r="F90" s="119">
        <f>SUM(F85:F89)</f>
        <v>28252.260000000002</v>
      </c>
    </row>
    <row r="91" spans="1:6" ht="15">
      <c r="A91" s="59"/>
      <c r="B91" s="17"/>
      <c r="C91" s="17"/>
      <c r="D91" s="17"/>
      <c r="E91" s="127"/>
      <c r="F91" s="17"/>
    </row>
    <row r="92" spans="1:6" ht="15.75">
      <c r="A92" s="15" t="s">
        <v>21</v>
      </c>
      <c r="B92" s="15"/>
      <c r="C92" s="15"/>
      <c r="D92" s="15" t="s">
        <v>131</v>
      </c>
      <c r="E92" s="2"/>
      <c r="F92" s="2"/>
    </row>
    <row r="93" spans="1:6" ht="15">
      <c r="A93" s="2" t="s">
        <v>425</v>
      </c>
      <c r="B93" s="2"/>
      <c r="C93" s="2"/>
      <c r="D93" s="2" t="s">
        <v>22</v>
      </c>
      <c r="E93" s="2"/>
      <c r="F93" s="2"/>
    </row>
    <row r="94" spans="1:6" ht="15">
      <c r="A94" s="2" t="s">
        <v>23</v>
      </c>
      <c r="B94" s="2"/>
      <c r="C94" s="2"/>
      <c r="D94" s="2" t="s">
        <v>168</v>
      </c>
      <c r="E94" s="2"/>
      <c r="F94" s="2"/>
    </row>
    <row r="95" spans="1:6" ht="15">
      <c r="A95" s="2" t="s">
        <v>12</v>
      </c>
      <c r="B95" s="2"/>
      <c r="C95" s="2"/>
      <c r="D95" s="2" t="s">
        <v>24</v>
      </c>
      <c r="E95" s="2"/>
      <c r="F95" s="2"/>
    </row>
    <row r="96" spans="1:6" ht="15">
      <c r="A96" s="2" t="s">
        <v>25</v>
      </c>
      <c r="B96" s="2"/>
      <c r="C96" s="2"/>
      <c r="D96" s="2" t="s">
        <v>26</v>
      </c>
      <c r="E96" s="2"/>
      <c r="F96" s="2"/>
    </row>
    <row r="97" spans="1:6" ht="15">
      <c r="A97" s="2" t="s">
        <v>35</v>
      </c>
      <c r="B97" s="2"/>
      <c r="C97" s="2"/>
      <c r="D97" s="2" t="s">
        <v>27</v>
      </c>
      <c r="E97" s="2"/>
      <c r="F97" s="2"/>
    </row>
    <row r="98" spans="1:6" ht="15">
      <c r="A98" s="2" t="s">
        <v>130</v>
      </c>
      <c r="B98" s="2"/>
      <c r="C98" s="2"/>
      <c r="D98" s="17" t="s">
        <v>139</v>
      </c>
      <c r="E98" s="2"/>
      <c r="F98" s="2"/>
    </row>
    <row r="99" spans="1:6" ht="15">
      <c r="A99" s="2"/>
      <c r="B99" s="2"/>
      <c r="C99" s="2"/>
      <c r="D99" s="17"/>
      <c r="E99" s="2"/>
      <c r="F99" s="2"/>
    </row>
    <row r="100" spans="1:6" ht="15.75">
      <c r="A100" s="15" t="s">
        <v>132</v>
      </c>
      <c r="B100" s="15"/>
      <c r="C100" s="15"/>
      <c r="D100" s="15"/>
      <c r="E100" s="2"/>
      <c r="F100" s="144" t="s">
        <v>416</v>
      </c>
    </row>
    <row r="101" spans="1:6" ht="12.75">
      <c r="A101" s="143" t="s">
        <v>417</v>
      </c>
      <c r="B101" s="143" t="s">
        <v>430</v>
      </c>
      <c r="C101" s="143"/>
      <c r="D101" s="143"/>
      <c r="E101" s="143" t="s">
        <v>419</v>
      </c>
      <c r="F101" s="143">
        <v>75.21</v>
      </c>
    </row>
    <row r="102" spans="1:6" ht="12.75">
      <c r="A102" s="143" t="s">
        <v>418</v>
      </c>
      <c r="B102" s="143" t="s">
        <v>430</v>
      </c>
      <c r="C102" s="143"/>
      <c r="D102" s="143"/>
      <c r="E102" s="143" t="s">
        <v>424</v>
      </c>
      <c r="F102" s="143">
        <v>1034.05</v>
      </c>
    </row>
    <row r="103" spans="1:6" ht="12.75">
      <c r="A103" s="143" t="s">
        <v>422</v>
      </c>
      <c r="B103" s="143" t="s">
        <v>167</v>
      </c>
      <c r="C103" s="143"/>
      <c r="D103" s="143"/>
      <c r="E103" s="143" t="s">
        <v>424</v>
      </c>
      <c r="F103" s="143">
        <v>293.44</v>
      </c>
    </row>
    <row r="104" spans="1:6" ht="15">
      <c r="A104" s="143" t="s">
        <v>423</v>
      </c>
      <c r="B104" s="143" t="s">
        <v>167</v>
      </c>
      <c r="C104" s="65"/>
      <c r="D104" s="65"/>
      <c r="E104" s="143" t="s">
        <v>419</v>
      </c>
      <c r="F104" s="143">
        <v>19.07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/>
      <c r="B107" s="143"/>
      <c r="C107" s="143"/>
      <c r="D107" s="143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9">
    <mergeCell ref="A81:F81"/>
    <mergeCell ref="A77:F77"/>
    <mergeCell ref="A78:F78"/>
    <mergeCell ref="A79:F79"/>
    <mergeCell ref="A80:F80"/>
    <mergeCell ref="A63:C63"/>
    <mergeCell ref="A66:C66"/>
    <mergeCell ref="A67:C67"/>
    <mergeCell ref="A76:F76"/>
    <mergeCell ref="A56:C56"/>
    <mergeCell ref="A59:C59"/>
    <mergeCell ref="A61:B61"/>
    <mergeCell ref="A62:C62"/>
    <mergeCell ref="A48:F48"/>
    <mergeCell ref="B49:C49"/>
    <mergeCell ref="A54:F54"/>
    <mergeCell ref="A55:C55"/>
    <mergeCell ref="D16:E16"/>
    <mergeCell ref="D17:E17"/>
    <mergeCell ref="A33:F33"/>
    <mergeCell ref="A34:F34"/>
    <mergeCell ref="A7:F7"/>
    <mergeCell ref="C8:D8"/>
    <mergeCell ref="A14:F14"/>
    <mergeCell ref="A15:F15"/>
    <mergeCell ref="D1:F1"/>
    <mergeCell ref="C2:F2"/>
    <mergeCell ref="E5:F5"/>
    <mergeCell ref="A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3">
      <selection activeCell="H83" sqref="H83"/>
    </sheetView>
  </sheetViews>
  <sheetFormatPr defaultColWidth="9.00390625" defaultRowHeight="12.75"/>
  <cols>
    <col min="1" max="1" width="26.875" style="0" customWidth="1"/>
    <col min="2" max="2" width="15.125" style="0" customWidth="1"/>
    <col min="3" max="4" width="14.125" style="0" customWidth="1"/>
    <col min="5" max="5" width="17.75390625" style="0" customWidth="1"/>
    <col min="6" max="6" width="14.8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6" spans="5:6" ht="15">
      <c r="E6" s="165" t="s">
        <v>121</v>
      </c>
      <c r="F6" s="166"/>
    </row>
    <row r="7" spans="1:6" ht="20.25">
      <c r="A7" s="161" t="s">
        <v>120</v>
      </c>
      <c r="B7" s="161"/>
      <c r="C7" s="161"/>
      <c r="D7" s="161"/>
      <c r="E7" s="161"/>
      <c r="F7" s="161"/>
    </row>
    <row r="8" spans="1:6" ht="20.25">
      <c r="A8" s="162" t="s">
        <v>39</v>
      </c>
      <c r="B8" s="162"/>
      <c r="C8" s="162"/>
      <c r="D8" s="162"/>
      <c r="E8" s="162"/>
      <c r="F8" s="162"/>
    </row>
    <row r="9" spans="1:6" ht="18">
      <c r="A9" s="18"/>
      <c r="B9" s="26" t="s">
        <v>37</v>
      </c>
      <c r="C9" s="25" t="s">
        <v>36</v>
      </c>
      <c r="D9" s="2"/>
      <c r="E9" s="25" t="s">
        <v>45</v>
      </c>
      <c r="F9" s="2"/>
    </row>
    <row r="10" spans="1:6" ht="15.75">
      <c r="A10" s="18"/>
      <c r="B10" s="15"/>
      <c r="C10" s="15"/>
      <c r="D10" s="2"/>
      <c r="E10" s="15"/>
      <c r="F10" s="2"/>
    </row>
    <row r="11" spans="1:6" ht="15.75">
      <c r="A11" s="18" t="s">
        <v>30</v>
      </c>
      <c r="B11" s="2"/>
      <c r="C11" s="2"/>
      <c r="D11" s="2"/>
      <c r="E11" s="15" t="s">
        <v>31</v>
      </c>
      <c r="F11" s="2"/>
    </row>
    <row r="12" spans="1:6" ht="15.75">
      <c r="A12" s="18" t="s">
        <v>28</v>
      </c>
      <c r="B12" s="15"/>
      <c r="C12" s="2"/>
      <c r="D12" s="2"/>
      <c r="E12" s="15" t="s">
        <v>82</v>
      </c>
      <c r="F12" s="2"/>
    </row>
    <row r="13" spans="1:6" ht="15.75">
      <c r="A13" s="18" t="s">
        <v>29</v>
      </c>
      <c r="B13" s="2"/>
      <c r="C13" s="2"/>
      <c r="D13" s="2"/>
      <c r="E13" s="15" t="s">
        <v>181</v>
      </c>
      <c r="F13" s="2"/>
    </row>
    <row r="14" spans="1:6" ht="15.75">
      <c r="A14" s="18"/>
      <c r="B14" s="2"/>
      <c r="C14" s="2"/>
      <c r="D14" s="2"/>
      <c r="E14" s="15"/>
      <c r="F14" s="2"/>
    </row>
    <row r="15" spans="1:6" ht="15.75">
      <c r="A15" s="163" t="s">
        <v>125</v>
      </c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328688.04</v>
      </c>
      <c r="C20" s="11">
        <v>309504.39</v>
      </c>
      <c r="D20" s="11">
        <v>58295.07</v>
      </c>
      <c r="E20" s="11">
        <v>30904.4</v>
      </c>
      <c r="F20" s="5"/>
    </row>
    <row r="21" spans="1:6" ht="15">
      <c r="A21" s="11" t="s">
        <v>12</v>
      </c>
      <c r="B21" s="11">
        <v>66221.04</v>
      </c>
      <c r="C21" s="11">
        <v>62338.55</v>
      </c>
      <c r="D21" s="11">
        <v>13291.21</v>
      </c>
      <c r="E21" s="11">
        <v>7772.79</v>
      </c>
      <c r="F21" s="6"/>
    </row>
    <row r="22" spans="1:6" ht="15">
      <c r="A22" s="11" t="s">
        <v>67</v>
      </c>
      <c r="B22" s="11">
        <v>12268.21</v>
      </c>
      <c r="C22" s="11">
        <v>9815.63</v>
      </c>
      <c r="D22" s="11">
        <v>2452.58</v>
      </c>
      <c r="E22" s="11">
        <v>658.54</v>
      </c>
      <c r="F22" s="6"/>
    </row>
    <row r="23" spans="1:6" ht="15.75">
      <c r="A23" s="14" t="s">
        <v>95</v>
      </c>
      <c r="B23" s="14">
        <f>SUM(B20:B22)</f>
        <v>407177.29</v>
      </c>
      <c r="C23" s="14">
        <f>SUM(C20:C22)</f>
        <v>381658.57</v>
      </c>
      <c r="D23" s="14">
        <f>SUM(D20:D22)</f>
        <v>74038.86</v>
      </c>
      <c r="E23" s="14">
        <f>SUM(E20:E22)</f>
        <v>39335.73</v>
      </c>
      <c r="F23" s="68"/>
    </row>
    <row r="24" spans="1:6" ht="15.75">
      <c r="A24" s="11" t="s">
        <v>10</v>
      </c>
      <c r="B24" s="11">
        <v>52570.8</v>
      </c>
      <c r="C24" s="11">
        <v>49364.92</v>
      </c>
      <c r="D24" s="11">
        <v>10231.95</v>
      </c>
      <c r="E24" s="11">
        <v>5851.05</v>
      </c>
      <c r="F24" s="68"/>
    </row>
    <row r="25" spans="1:6" ht="15.75">
      <c r="A25" s="14" t="s">
        <v>14</v>
      </c>
      <c r="B25" s="14">
        <f>SUM(B23:B24)</f>
        <v>459748.08999999997</v>
      </c>
      <c r="C25" s="14">
        <f>SUM(C23:C24)</f>
        <v>431023.49</v>
      </c>
      <c r="D25" s="14">
        <f>SUM(D23:D24)</f>
        <v>84270.81</v>
      </c>
      <c r="E25" s="14">
        <f>SUM(E23:E24)</f>
        <v>45186.780000000006</v>
      </c>
      <c r="F25" s="41">
        <v>91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857537.97</v>
      </c>
      <c r="C27" s="61">
        <v>785743.8</v>
      </c>
      <c r="D27" s="61">
        <v>264545.59</v>
      </c>
      <c r="E27" s="61">
        <v>138072.99</v>
      </c>
      <c r="F27" s="68"/>
    </row>
    <row r="28" spans="1:6" ht="15.75">
      <c r="A28" s="69" t="s">
        <v>127</v>
      </c>
      <c r="B28" s="71">
        <v>311832.37</v>
      </c>
      <c r="C28" s="61">
        <v>294721.86</v>
      </c>
      <c r="D28" s="61">
        <v>94204.84</v>
      </c>
      <c r="E28" s="61">
        <v>63527.71</v>
      </c>
      <c r="F28" s="68"/>
    </row>
    <row r="29" spans="1:6" ht="15.75">
      <c r="A29" s="69" t="s">
        <v>256</v>
      </c>
      <c r="B29" s="71">
        <v>210256.82</v>
      </c>
      <c r="C29" s="61">
        <v>201797.32</v>
      </c>
      <c r="D29" s="61">
        <v>47496.89</v>
      </c>
      <c r="E29" s="61">
        <v>30053.79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1379627.16</v>
      </c>
      <c r="C31" s="14">
        <f>SUM(C27:C30)</f>
        <v>1282262.9800000002</v>
      </c>
      <c r="D31" s="14">
        <f>SUM(D27:D30)</f>
        <v>406247.32000000007</v>
      </c>
      <c r="E31" s="14">
        <f>SUM(E27:E30)</f>
        <v>231654.49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130248.48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49364.92</v>
      </c>
    </row>
    <row r="38" spans="1:6" ht="15">
      <c r="A38" s="8"/>
      <c r="B38" s="16"/>
      <c r="C38" s="16"/>
      <c r="D38" s="16"/>
      <c r="E38" s="9"/>
      <c r="F38" s="9"/>
    </row>
    <row r="39" spans="1:6" ht="15.75">
      <c r="A39" s="23" t="s">
        <v>16</v>
      </c>
      <c r="B39" s="24"/>
      <c r="C39" s="24"/>
      <c r="D39" s="24"/>
      <c r="E39" s="35"/>
      <c r="F39" s="35">
        <f>SUM(F37:F38)</f>
        <v>49364.92</v>
      </c>
    </row>
    <row r="40" spans="1:6" ht="15.75">
      <c r="A40" s="37"/>
      <c r="B40" s="38"/>
      <c r="C40" s="38"/>
      <c r="D40" s="38"/>
      <c r="E40" s="39"/>
      <c r="F40" s="35"/>
    </row>
    <row r="41" spans="1:6" ht="15.75">
      <c r="A41" s="37" t="s">
        <v>17</v>
      </c>
      <c r="B41" s="38"/>
      <c r="C41" s="12"/>
      <c r="D41" s="12"/>
      <c r="E41" s="36"/>
      <c r="F41" s="9">
        <v>159507</v>
      </c>
    </row>
    <row r="42" spans="1:6" ht="15.75">
      <c r="A42" s="37"/>
      <c r="B42" s="38"/>
      <c r="C42" s="12"/>
      <c r="D42" s="12"/>
      <c r="E42" s="36"/>
      <c r="F42" s="36"/>
    </row>
    <row r="43" spans="1:6" ht="15">
      <c r="A43" s="10" t="s">
        <v>19</v>
      </c>
      <c r="B43" s="12"/>
      <c r="C43" s="12"/>
      <c r="D43" s="12"/>
      <c r="E43" s="12"/>
      <c r="F43" s="5"/>
    </row>
    <row r="44" spans="1:6" ht="15">
      <c r="A44" s="30" t="s">
        <v>137</v>
      </c>
      <c r="B44" s="13"/>
      <c r="C44" s="13"/>
      <c r="D44" s="13"/>
      <c r="E44" s="13"/>
      <c r="F44" s="7">
        <f>SUM(F35+F39-F41)</f>
        <v>20106.399999999994</v>
      </c>
    </row>
    <row r="45" spans="1:6" ht="15">
      <c r="A45" s="30" t="s">
        <v>169</v>
      </c>
      <c r="B45" s="13"/>
      <c r="C45" s="13"/>
      <c r="D45" s="13"/>
      <c r="E45" s="13"/>
      <c r="F45" s="7">
        <v>16967.76</v>
      </c>
    </row>
    <row r="46" spans="1:6" ht="15.75">
      <c r="A46" s="37" t="s">
        <v>108</v>
      </c>
      <c r="B46" s="38"/>
      <c r="C46" s="38"/>
      <c r="D46" s="38"/>
      <c r="E46" s="39"/>
      <c r="F46" s="40"/>
    </row>
    <row r="47" spans="1:6" ht="15.75">
      <c r="A47" s="32" t="s">
        <v>142</v>
      </c>
      <c r="B47" s="33"/>
      <c r="C47" s="33"/>
      <c r="D47" s="33"/>
      <c r="E47" s="34"/>
      <c r="F47" s="41">
        <f>SUM(F44:F45)</f>
        <v>37074.15999999999</v>
      </c>
    </row>
    <row r="48" spans="1:6" ht="14.25">
      <c r="A48" s="51" t="s">
        <v>138</v>
      </c>
      <c r="B48" s="52"/>
      <c r="C48" s="52"/>
      <c r="D48" s="52"/>
      <c r="E48" s="52"/>
      <c r="F48" s="52"/>
    </row>
    <row r="49" spans="1:6" ht="15.75">
      <c r="A49" s="167" t="s">
        <v>176</v>
      </c>
      <c r="B49" s="167"/>
      <c r="C49" s="167"/>
      <c r="D49" s="167"/>
      <c r="E49" s="167"/>
      <c r="F49" s="167"/>
    </row>
    <row r="50" spans="1:6" ht="15.75">
      <c r="A50" s="167"/>
      <c r="B50" s="167"/>
      <c r="C50" s="167"/>
      <c r="D50" s="167"/>
      <c r="E50" s="167"/>
      <c r="F50" s="167"/>
    </row>
    <row r="51" spans="1:6" ht="15">
      <c r="A51" s="80" t="s">
        <v>145</v>
      </c>
      <c r="B51" s="80" t="s">
        <v>172</v>
      </c>
      <c r="C51" s="95" t="s">
        <v>174</v>
      </c>
      <c r="D51" s="74"/>
      <c r="E51" s="93" t="s">
        <v>173</v>
      </c>
      <c r="F51" s="94" t="s">
        <v>119</v>
      </c>
    </row>
    <row r="52" spans="1:6" ht="15">
      <c r="A52" s="86" t="s">
        <v>184</v>
      </c>
      <c r="B52" s="86"/>
      <c r="C52" s="75"/>
      <c r="D52" s="76"/>
      <c r="E52" s="61" t="s">
        <v>159</v>
      </c>
      <c r="F52" s="73"/>
    </row>
    <row r="53" spans="1:6" ht="15">
      <c r="A53" s="61" t="s">
        <v>182</v>
      </c>
      <c r="B53" s="61" t="s">
        <v>183</v>
      </c>
      <c r="C53" s="78"/>
      <c r="D53" s="105"/>
      <c r="E53" s="77">
        <v>40872</v>
      </c>
      <c r="F53" s="61">
        <v>159507</v>
      </c>
    </row>
    <row r="54" spans="1:6" ht="14.25">
      <c r="A54" s="51"/>
      <c r="B54" s="52"/>
      <c r="C54" s="52"/>
      <c r="D54" s="52"/>
      <c r="E54" s="52"/>
      <c r="F54" s="52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-40632.69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407177.29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183879.93</v>
      </c>
    </row>
    <row r="62" spans="1:4" ht="15">
      <c r="A62" s="172" t="s">
        <v>100</v>
      </c>
      <c r="B62" s="173"/>
      <c r="C62" s="174"/>
      <c r="D62" s="57">
        <v>10434.48</v>
      </c>
    </row>
    <row r="63" spans="1:4" ht="15">
      <c r="A63" s="172" t="s">
        <v>101</v>
      </c>
      <c r="B63" s="173"/>
      <c r="C63" s="174"/>
      <c r="D63" s="29">
        <v>2809.3</v>
      </c>
    </row>
    <row r="64" spans="1:4" ht="15">
      <c r="A64" s="55" t="s">
        <v>170</v>
      </c>
      <c r="B64" s="72"/>
      <c r="C64" s="72"/>
      <c r="D64" s="29">
        <v>3612</v>
      </c>
    </row>
    <row r="65" spans="1:4" ht="15">
      <c r="A65" s="55" t="s">
        <v>102</v>
      </c>
      <c r="B65" s="56"/>
      <c r="C65" s="56"/>
      <c r="D65" s="29">
        <v>12523.76</v>
      </c>
    </row>
    <row r="66" spans="1:4" ht="15">
      <c r="A66" s="175" t="s">
        <v>103</v>
      </c>
      <c r="B66" s="154"/>
      <c r="C66" s="155"/>
      <c r="D66" s="29">
        <v>30266.78</v>
      </c>
    </row>
    <row r="67" spans="1:4" ht="15">
      <c r="A67" s="175" t="s">
        <v>104</v>
      </c>
      <c r="B67" s="154"/>
      <c r="C67" s="155"/>
      <c r="D67" s="29">
        <v>9461.23</v>
      </c>
    </row>
    <row r="68" spans="1:4" ht="15">
      <c r="A68" s="8" t="s">
        <v>12</v>
      </c>
      <c r="B68" s="16"/>
      <c r="C68" s="9"/>
      <c r="D68" s="57">
        <v>66221.04</v>
      </c>
    </row>
    <row r="69" spans="1:4" ht="15">
      <c r="A69" s="10" t="s">
        <v>9</v>
      </c>
      <c r="B69" s="12"/>
      <c r="C69" s="12"/>
      <c r="D69" s="29">
        <v>105577.98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4310</v>
      </c>
    </row>
    <row r="72" spans="1:4" ht="15.75">
      <c r="A72" s="23" t="s">
        <v>105</v>
      </c>
      <c r="B72" s="24"/>
      <c r="C72" s="35"/>
      <c r="D72" s="50">
        <f>SUM(D61:D71)</f>
        <v>429096.5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SUM(D56+D57-D72)</f>
        <v>-62551.90000000002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79" t="s">
        <v>148</v>
      </c>
      <c r="B84" s="11" t="s">
        <v>187</v>
      </c>
      <c r="C84" s="90"/>
      <c r="D84" s="81"/>
      <c r="E84" s="101">
        <v>40574</v>
      </c>
      <c r="F84" s="11">
        <v>1472.2</v>
      </c>
    </row>
    <row r="85" spans="1:6" ht="15.75">
      <c r="A85" s="61" t="s">
        <v>148</v>
      </c>
      <c r="B85" s="11" t="s">
        <v>188</v>
      </c>
      <c r="C85" s="91"/>
      <c r="D85" s="92"/>
      <c r="E85" s="101">
        <v>40704</v>
      </c>
      <c r="F85" s="11">
        <v>1605.84</v>
      </c>
    </row>
    <row r="86" spans="1:6" ht="15.75">
      <c r="A86" s="61" t="s">
        <v>148</v>
      </c>
      <c r="B86" s="11" t="s">
        <v>189</v>
      </c>
      <c r="C86" s="91"/>
      <c r="D86" s="92"/>
      <c r="E86" s="101">
        <v>40704</v>
      </c>
      <c r="F86" s="11">
        <v>672.07</v>
      </c>
    </row>
    <row r="87" spans="1:6" ht="15">
      <c r="A87" s="61" t="s">
        <v>185</v>
      </c>
      <c r="B87" s="11" t="s">
        <v>190</v>
      </c>
      <c r="C87" s="90"/>
      <c r="D87" s="81"/>
      <c r="E87" s="101">
        <v>40725</v>
      </c>
      <c r="F87" s="11">
        <v>38235.79</v>
      </c>
    </row>
    <row r="88" spans="1:6" ht="15">
      <c r="A88" s="61" t="s">
        <v>150</v>
      </c>
      <c r="B88" s="11" t="s">
        <v>191</v>
      </c>
      <c r="C88" s="90"/>
      <c r="D88" s="81"/>
      <c r="E88" s="57" t="s">
        <v>195</v>
      </c>
      <c r="F88" s="11">
        <v>14750</v>
      </c>
    </row>
    <row r="89" spans="1:6" ht="15">
      <c r="A89" s="61" t="s">
        <v>148</v>
      </c>
      <c r="B89" s="11" t="s">
        <v>180</v>
      </c>
      <c r="C89" s="95"/>
      <c r="D89" s="82"/>
      <c r="E89" s="101">
        <v>40785</v>
      </c>
      <c r="F89" s="11">
        <v>4980.83</v>
      </c>
    </row>
    <row r="90" spans="1:6" ht="15">
      <c r="A90" s="61" t="s">
        <v>148</v>
      </c>
      <c r="B90" s="11" t="s">
        <v>189</v>
      </c>
      <c r="C90" s="90"/>
      <c r="D90" s="81"/>
      <c r="E90" s="101">
        <v>40826</v>
      </c>
      <c r="F90" s="100">
        <v>1299.35</v>
      </c>
    </row>
    <row r="91" spans="1:6" ht="15">
      <c r="A91" s="73" t="s">
        <v>186</v>
      </c>
      <c r="B91" s="11" t="s">
        <v>193</v>
      </c>
      <c r="C91" s="90"/>
      <c r="D91" s="81"/>
      <c r="E91" s="101">
        <v>40879</v>
      </c>
      <c r="F91" s="11">
        <v>38195.84</v>
      </c>
    </row>
    <row r="92" spans="1:6" ht="15">
      <c r="A92" s="61" t="s">
        <v>148</v>
      </c>
      <c r="B92" s="11" t="s">
        <v>194</v>
      </c>
      <c r="C92" s="90"/>
      <c r="D92" s="81"/>
      <c r="E92" s="101">
        <v>40887</v>
      </c>
      <c r="F92" s="11">
        <v>4366.06</v>
      </c>
    </row>
    <row r="93" spans="1:6" ht="15">
      <c r="A93" s="11" t="s">
        <v>95</v>
      </c>
      <c r="B93" s="102"/>
      <c r="C93" s="103"/>
      <c r="D93" s="79"/>
      <c r="E93" s="60"/>
      <c r="F93" s="61">
        <f>SUM(F84:F92)</f>
        <v>105577.98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.75">
      <c r="A101" s="15" t="s">
        <v>132</v>
      </c>
      <c r="B101" s="15"/>
      <c r="C101" s="15"/>
      <c r="D101" s="15"/>
      <c r="E101" s="2"/>
      <c r="F101" s="144" t="s">
        <v>416</v>
      </c>
    </row>
    <row r="102" spans="1:6" ht="12.75">
      <c r="A102" s="143" t="s">
        <v>417</v>
      </c>
      <c r="B102" s="143" t="s">
        <v>140</v>
      </c>
      <c r="C102" s="143"/>
      <c r="D102" s="143"/>
      <c r="E102" s="143" t="s">
        <v>419</v>
      </c>
      <c r="F102" s="143">
        <v>92.87</v>
      </c>
    </row>
    <row r="103" spans="1:6" ht="12.75">
      <c r="A103" s="143" t="s">
        <v>418</v>
      </c>
      <c r="B103" s="143" t="s">
        <v>140</v>
      </c>
      <c r="C103" s="143"/>
      <c r="D103" s="143"/>
      <c r="E103" s="143" t="s">
        <v>424</v>
      </c>
      <c r="F103" s="143">
        <v>1177.19</v>
      </c>
    </row>
    <row r="104" spans="1:6" ht="12.75">
      <c r="A104" s="143" t="s">
        <v>420</v>
      </c>
      <c r="B104" s="143" t="s">
        <v>141</v>
      </c>
      <c r="C104" s="143"/>
      <c r="D104" s="143"/>
      <c r="E104" s="143" t="s">
        <v>419</v>
      </c>
      <c r="F104" s="143">
        <v>16.38</v>
      </c>
    </row>
    <row r="105" spans="1:6" ht="12.75">
      <c r="A105" s="143" t="s">
        <v>421</v>
      </c>
      <c r="B105" s="143" t="s">
        <v>141</v>
      </c>
      <c r="C105" s="143"/>
      <c r="D105" s="143"/>
      <c r="E105" s="143" t="s">
        <v>419</v>
      </c>
      <c r="F105" s="143">
        <v>10.28</v>
      </c>
    </row>
    <row r="106" spans="1:6" ht="12.75">
      <c r="A106" s="143" t="s">
        <v>422</v>
      </c>
      <c r="B106" s="143" t="s">
        <v>167</v>
      </c>
      <c r="C106" s="143"/>
      <c r="D106" s="143"/>
      <c r="E106" s="143" t="s">
        <v>424</v>
      </c>
      <c r="F106" s="143">
        <v>293.44</v>
      </c>
    </row>
    <row r="107" spans="1:6" ht="15">
      <c r="A107" s="143" t="s">
        <v>423</v>
      </c>
      <c r="B107" s="143" t="s">
        <v>167</v>
      </c>
      <c r="C107" s="65"/>
      <c r="D107" s="65"/>
      <c r="E107" s="143" t="s">
        <v>419</v>
      </c>
      <c r="F107" s="143">
        <v>19.07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6">
    <mergeCell ref="A79:F79"/>
    <mergeCell ref="A80:F80"/>
    <mergeCell ref="A76:F76"/>
    <mergeCell ref="A77:F77"/>
    <mergeCell ref="A78:F78"/>
    <mergeCell ref="A8:F8"/>
    <mergeCell ref="A15:F15"/>
    <mergeCell ref="D17:E17"/>
    <mergeCell ref="D16:E16"/>
    <mergeCell ref="D1:F1"/>
    <mergeCell ref="A7:F7"/>
    <mergeCell ref="C2:F2"/>
    <mergeCell ref="E6:F6"/>
    <mergeCell ref="A33:F33"/>
    <mergeCell ref="A34:F34"/>
    <mergeCell ref="A56:C56"/>
    <mergeCell ref="A59:C59"/>
    <mergeCell ref="A49:F49"/>
    <mergeCell ref="A50:F50"/>
    <mergeCell ref="A55:F55"/>
    <mergeCell ref="A57:C57"/>
    <mergeCell ref="A67:C67"/>
    <mergeCell ref="A61:B61"/>
    <mergeCell ref="A62:C62"/>
    <mergeCell ref="A63:C63"/>
    <mergeCell ref="A66:C6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52">
      <selection activeCell="A53" sqref="A53"/>
    </sheetView>
  </sheetViews>
  <sheetFormatPr defaultColWidth="9.00390625" defaultRowHeight="12.75"/>
  <cols>
    <col min="1" max="1" width="26.75390625" style="0" customWidth="1"/>
    <col min="2" max="3" width="12.625" style="0" customWidth="1"/>
    <col min="4" max="4" width="16.125" style="0" customWidth="1"/>
    <col min="5" max="5" width="17.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375</v>
      </c>
      <c r="D8" s="181"/>
      <c r="E8" s="25" t="s">
        <v>376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372</v>
      </c>
      <c r="F10" s="2"/>
    </row>
    <row r="11" spans="1:6" ht="15.75">
      <c r="A11" s="18" t="s">
        <v>28</v>
      </c>
      <c r="B11" s="15"/>
      <c r="C11" s="2"/>
      <c r="D11" s="2"/>
      <c r="E11" s="15" t="s">
        <v>377</v>
      </c>
      <c r="F11" s="2"/>
    </row>
    <row r="12" spans="1:6" ht="15.75">
      <c r="A12" s="18" t="s">
        <v>29</v>
      </c>
      <c r="B12" s="2"/>
      <c r="C12" s="2"/>
      <c r="D12" s="2"/>
      <c r="E12" s="15" t="s">
        <v>378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137388</v>
      </c>
      <c r="C20" s="11">
        <v>119478.2</v>
      </c>
      <c r="D20" s="11">
        <v>17909.8</v>
      </c>
      <c r="E20" s="11">
        <v>2644.12</v>
      </c>
      <c r="F20" s="5"/>
    </row>
    <row r="21" spans="1:6" ht="15">
      <c r="A21" s="11" t="s">
        <v>12</v>
      </c>
      <c r="B21" s="11">
        <v>28842.25</v>
      </c>
      <c r="C21" s="11">
        <v>24400.75</v>
      </c>
      <c r="D21" s="100">
        <v>4441.5</v>
      </c>
      <c r="E21" s="100">
        <v>1236.73</v>
      </c>
      <c r="F21" s="6"/>
    </row>
    <row r="22" spans="1:6" ht="15">
      <c r="A22" s="11" t="s">
        <v>67</v>
      </c>
      <c r="B22" s="11">
        <v>8340.38</v>
      </c>
      <c r="C22" s="11">
        <v>6012.64</v>
      </c>
      <c r="D22" s="100">
        <v>2327.74</v>
      </c>
      <c r="E22" s="100">
        <v>414.4</v>
      </c>
      <c r="F22" s="6"/>
    </row>
    <row r="23" spans="1:6" ht="15.75">
      <c r="A23" s="14" t="s">
        <v>95</v>
      </c>
      <c r="B23" s="14">
        <f>SUM(B20:B22)</f>
        <v>174570.63</v>
      </c>
      <c r="C23" s="14">
        <f>SUM(C20:C22)</f>
        <v>149891.59000000003</v>
      </c>
      <c r="D23" s="140">
        <f>SUM(D20:D22)</f>
        <v>24679.04</v>
      </c>
      <c r="E23" s="140">
        <f>SUM(E20:E22)</f>
        <v>4295.25</v>
      </c>
      <c r="F23" s="68"/>
    </row>
    <row r="24" spans="1:6" ht="15.75">
      <c r="A24" s="11"/>
      <c r="B24" s="11"/>
      <c r="C24" s="11"/>
      <c r="D24" s="100"/>
      <c r="E24" s="100"/>
      <c r="F24" s="68"/>
    </row>
    <row r="25" spans="1:6" ht="15.75">
      <c r="A25" s="14" t="s">
        <v>14</v>
      </c>
      <c r="B25" s="14">
        <f>SUM(B23:B24)</f>
        <v>174570.63</v>
      </c>
      <c r="C25" s="14">
        <f>SUM(C23:C24)</f>
        <v>149891.59000000003</v>
      </c>
      <c r="D25" s="14">
        <f>SUM(D23:D24)</f>
        <v>24679.04</v>
      </c>
      <c r="E25" s="14">
        <f>SUM(E23:E24)</f>
        <v>4295.25</v>
      </c>
      <c r="F25" s="41">
        <v>97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280549.58</v>
      </c>
      <c r="C27" s="61">
        <v>204626.05</v>
      </c>
      <c r="D27" s="61">
        <v>218138.08</v>
      </c>
      <c r="E27" s="61">
        <v>145621.83</v>
      </c>
      <c r="F27" s="68"/>
    </row>
    <row r="28" spans="1:6" ht="15.75">
      <c r="A28" s="69" t="s">
        <v>256</v>
      </c>
      <c r="B28" s="71">
        <v>156743.7</v>
      </c>
      <c r="C28" s="61">
        <v>136432.42</v>
      </c>
      <c r="D28" s="61">
        <v>49995.2</v>
      </c>
      <c r="E28" s="61">
        <v>31359.9</v>
      </c>
      <c r="F28" s="68"/>
    </row>
    <row r="29" spans="1:6" ht="15.75">
      <c r="A29" s="69"/>
      <c r="B29" s="70"/>
      <c r="C29" s="14"/>
      <c r="D29" s="14"/>
      <c r="E29" s="14"/>
      <c r="F29" s="68"/>
    </row>
    <row r="30" spans="1:6" ht="15.75">
      <c r="A30" s="69" t="s">
        <v>129</v>
      </c>
      <c r="B30" s="70">
        <f>SUM(B27:B29)</f>
        <v>437293.28</v>
      </c>
      <c r="C30" s="14">
        <f>SUM(C27:C29)</f>
        <v>341058.47</v>
      </c>
      <c r="D30" s="14">
        <f>SUM(D27:D29)</f>
        <v>268133.27999999997</v>
      </c>
      <c r="E30" s="14">
        <f>SUM(E27:E29)</f>
        <v>176981.72999999998</v>
      </c>
      <c r="F30" s="41"/>
    </row>
    <row r="31" spans="1:6" ht="12.75">
      <c r="A31" s="62"/>
      <c r="B31" s="63"/>
      <c r="C31" s="64"/>
      <c r="D31" s="64"/>
      <c r="E31" s="64"/>
      <c r="F31" s="64"/>
    </row>
    <row r="32" spans="1:6" ht="15.75">
      <c r="A32" s="163" t="s">
        <v>128</v>
      </c>
      <c r="B32" s="163"/>
      <c r="C32" s="163"/>
      <c r="D32" s="163"/>
      <c r="E32" s="163"/>
      <c r="F32" s="163"/>
    </row>
    <row r="33" spans="1:6" ht="15.75">
      <c r="A33" s="179" t="s">
        <v>106</v>
      </c>
      <c r="B33" s="179"/>
      <c r="C33" s="179"/>
      <c r="D33" s="4">
        <v>0</v>
      </c>
      <c r="E33" s="4"/>
      <c r="F33" s="4"/>
    </row>
    <row r="34" spans="1:6" ht="15.75">
      <c r="A34" s="179" t="s">
        <v>133</v>
      </c>
      <c r="B34" s="179"/>
      <c r="C34" s="179"/>
      <c r="D34" s="4">
        <f>SUM(B23)</f>
        <v>174570.63</v>
      </c>
      <c r="E34" s="4"/>
      <c r="F34" s="4"/>
    </row>
    <row r="35" spans="1:6" ht="15.75">
      <c r="A35" s="48"/>
      <c r="B35" s="48"/>
      <c r="C35" s="48"/>
      <c r="D35" s="4"/>
      <c r="E35" s="4"/>
      <c r="F35" s="4"/>
    </row>
    <row r="36" spans="1:6" ht="15.75">
      <c r="A36" s="48"/>
      <c r="B36" s="48"/>
      <c r="C36" s="48"/>
      <c r="D36" s="4"/>
      <c r="E36" s="4"/>
      <c r="F36" s="4"/>
    </row>
    <row r="37" spans="1:4" ht="15.75">
      <c r="A37" s="176" t="s">
        <v>99</v>
      </c>
      <c r="B37" s="177"/>
      <c r="C37" s="178"/>
      <c r="D37" s="45" t="s">
        <v>98</v>
      </c>
    </row>
    <row r="38" spans="1:4" ht="15.75">
      <c r="A38" s="42"/>
      <c r="B38" s="43"/>
      <c r="C38" s="44"/>
      <c r="D38" s="46" t="s">
        <v>4</v>
      </c>
    </row>
    <row r="39" spans="1:4" ht="15">
      <c r="A39" s="172" t="s">
        <v>97</v>
      </c>
      <c r="B39" s="173"/>
      <c r="C39" s="54"/>
      <c r="D39" s="57">
        <v>71331.46</v>
      </c>
    </row>
    <row r="40" spans="1:4" ht="15">
      <c r="A40" s="172" t="s">
        <v>100</v>
      </c>
      <c r="B40" s="173"/>
      <c r="C40" s="174"/>
      <c r="D40" s="57">
        <v>4544.65</v>
      </c>
    </row>
    <row r="41" spans="1:4" ht="15">
      <c r="A41" s="172" t="s">
        <v>101</v>
      </c>
      <c r="B41" s="173"/>
      <c r="C41" s="174"/>
      <c r="D41" s="29">
        <v>1223.59</v>
      </c>
    </row>
    <row r="42" spans="1:4" ht="15">
      <c r="A42" s="55" t="s">
        <v>170</v>
      </c>
      <c r="B42" s="72"/>
      <c r="C42" s="72"/>
      <c r="D42" s="29">
        <v>1573.16</v>
      </c>
    </row>
    <row r="43" spans="1:4" ht="15">
      <c r="A43" s="55" t="s">
        <v>102</v>
      </c>
      <c r="B43" s="56"/>
      <c r="C43" s="56"/>
      <c r="D43" s="29">
        <v>8980.64</v>
      </c>
    </row>
    <row r="44" spans="1:4" ht="15">
      <c r="A44" s="175" t="s">
        <v>103</v>
      </c>
      <c r="B44" s="154"/>
      <c r="C44" s="155"/>
      <c r="D44" s="29">
        <v>11808.35</v>
      </c>
    </row>
    <row r="45" spans="1:4" ht="15">
      <c r="A45" s="175" t="s">
        <v>104</v>
      </c>
      <c r="B45" s="154"/>
      <c r="C45" s="155"/>
      <c r="D45" s="29">
        <v>3160.81</v>
      </c>
    </row>
    <row r="46" spans="1:4" ht="15">
      <c r="A46" s="8" t="s">
        <v>12</v>
      </c>
      <c r="B46" s="16"/>
      <c r="C46" s="9"/>
      <c r="D46" s="57">
        <v>28842.25</v>
      </c>
    </row>
    <row r="47" spans="1:4" ht="15">
      <c r="A47" s="10" t="s">
        <v>9</v>
      </c>
      <c r="B47" s="12"/>
      <c r="C47" s="12"/>
      <c r="D47" s="29">
        <v>33965.65</v>
      </c>
    </row>
    <row r="48" spans="1:4" ht="15">
      <c r="A48" s="80" t="s">
        <v>165</v>
      </c>
      <c r="B48" s="95"/>
      <c r="C48" s="82"/>
      <c r="D48" s="49"/>
    </row>
    <row r="49" spans="1:4" ht="15">
      <c r="A49" s="85" t="s">
        <v>166</v>
      </c>
      <c r="B49" s="83"/>
      <c r="C49" s="88"/>
      <c r="D49" s="58">
        <v>1499</v>
      </c>
    </row>
    <row r="50" spans="1:4" ht="15.75">
      <c r="A50" s="23" t="s">
        <v>105</v>
      </c>
      <c r="B50" s="24"/>
      <c r="C50" s="35"/>
      <c r="D50" s="50">
        <f>SUM(D39:D49)</f>
        <v>166929.56</v>
      </c>
    </row>
    <row r="51" spans="1:4" ht="15.75">
      <c r="A51" s="23"/>
      <c r="B51" s="24"/>
      <c r="C51" s="35"/>
      <c r="D51" s="50"/>
    </row>
    <row r="52" spans="1:4" ht="15.75">
      <c r="A52" s="23" t="s">
        <v>134</v>
      </c>
      <c r="B52" s="24"/>
      <c r="C52" s="35"/>
      <c r="D52" s="50">
        <f>SUM(D33+D34-D50)</f>
        <v>7641.070000000007</v>
      </c>
    </row>
    <row r="53" spans="1:4" ht="15.75">
      <c r="A53" s="141"/>
      <c r="B53" s="141"/>
      <c r="C53" s="141"/>
      <c r="D53" s="142"/>
    </row>
    <row r="54" spans="1:6" ht="15.75">
      <c r="A54" s="15" t="s">
        <v>135</v>
      </c>
      <c r="B54" s="15"/>
      <c r="C54" s="15"/>
      <c r="D54" s="15"/>
      <c r="E54" s="15"/>
      <c r="F54" s="2"/>
    </row>
    <row r="55" spans="1:6" ht="15">
      <c r="A55" s="156" t="s">
        <v>96</v>
      </c>
      <c r="B55" s="156"/>
      <c r="C55" s="156"/>
      <c r="D55" s="156"/>
      <c r="E55" s="156"/>
      <c r="F55" s="156"/>
    </row>
    <row r="56" spans="1:6" ht="15">
      <c r="A56" s="157" t="s">
        <v>143</v>
      </c>
      <c r="B56" s="157"/>
      <c r="C56" s="157"/>
      <c r="D56" s="157"/>
      <c r="E56" s="157"/>
      <c r="F56" s="157"/>
    </row>
    <row r="57" spans="1:6" ht="15">
      <c r="A57" s="157" t="s">
        <v>144</v>
      </c>
      <c r="B57" s="157"/>
      <c r="C57" s="157"/>
      <c r="D57" s="157"/>
      <c r="E57" s="157"/>
      <c r="F57" s="157"/>
    </row>
    <row r="58" spans="1:6" ht="15">
      <c r="A58" s="157"/>
      <c r="B58" s="157"/>
      <c r="C58" s="157"/>
      <c r="D58" s="157"/>
      <c r="E58" s="157"/>
      <c r="F58" s="157"/>
    </row>
    <row r="59" spans="1:6" ht="15.75">
      <c r="A59" s="167" t="s">
        <v>164</v>
      </c>
      <c r="B59" s="167"/>
      <c r="C59" s="167"/>
      <c r="D59" s="167"/>
      <c r="E59" s="167"/>
      <c r="F59" s="167"/>
    </row>
    <row r="60" spans="1:6" ht="15.75">
      <c r="A60" s="167"/>
      <c r="B60" s="167"/>
      <c r="C60" s="167"/>
      <c r="D60" s="167"/>
      <c r="E60" s="167"/>
      <c r="F60" s="167"/>
    </row>
    <row r="61" spans="1:6" ht="15.75">
      <c r="A61" s="80" t="s">
        <v>145</v>
      </c>
      <c r="B61" s="80" t="s">
        <v>160</v>
      </c>
      <c r="C61" s="87"/>
      <c r="D61" s="87"/>
      <c r="E61" s="5" t="s">
        <v>163</v>
      </c>
      <c r="F61" s="36" t="s">
        <v>119</v>
      </c>
    </row>
    <row r="62" spans="1:6" ht="15">
      <c r="A62" s="85" t="s">
        <v>146</v>
      </c>
      <c r="B62" s="85"/>
      <c r="C62" s="83"/>
      <c r="D62" s="83"/>
      <c r="E62" s="6" t="s">
        <v>162</v>
      </c>
      <c r="F62" s="96"/>
    </row>
    <row r="63" spans="1:6" ht="15">
      <c r="A63" s="86" t="s">
        <v>147</v>
      </c>
      <c r="B63" s="85"/>
      <c r="C63" s="89"/>
      <c r="D63" s="89"/>
      <c r="E63" s="61" t="s">
        <v>159</v>
      </c>
      <c r="F63" s="97"/>
    </row>
    <row r="64" spans="1:6" ht="15">
      <c r="A64" s="11" t="s">
        <v>348</v>
      </c>
      <c r="B64" s="11" t="s">
        <v>379</v>
      </c>
      <c r="C64" s="133"/>
      <c r="D64" s="134"/>
      <c r="E64" s="98">
        <v>40754</v>
      </c>
      <c r="F64" s="11">
        <v>5697.37</v>
      </c>
    </row>
    <row r="65" spans="1:6" ht="15">
      <c r="A65" s="11" t="s">
        <v>348</v>
      </c>
      <c r="B65" s="11" t="s">
        <v>380</v>
      </c>
      <c r="C65" s="133"/>
      <c r="D65" s="134"/>
      <c r="E65" s="98">
        <v>40754</v>
      </c>
      <c r="F65" s="11">
        <v>4251.98</v>
      </c>
    </row>
    <row r="66" spans="1:6" ht="15">
      <c r="A66" s="11" t="s">
        <v>350</v>
      </c>
      <c r="B66" s="11" t="s">
        <v>352</v>
      </c>
      <c r="C66" s="133"/>
      <c r="D66" s="134"/>
      <c r="E66" s="98">
        <v>40844</v>
      </c>
      <c r="F66" s="100">
        <v>1560</v>
      </c>
    </row>
    <row r="67" spans="1:6" ht="15">
      <c r="A67" s="11" t="s">
        <v>348</v>
      </c>
      <c r="B67" s="11" t="s">
        <v>209</v>
      </c>
      <c r="C67" s="133"/>
      <c r="D67" s="134"/>
      <c r="E67" s="98">
        <v>40846</v>
      </c>
      <c r="F67" s="100">
        <v>10977.79</v>
      </c>
    </row>
    <row r="68" spans="1:6" ht="15">
      <c r="A68" s="11" t="s">
        <v>348</v>
      </c>
      <c r="B68" s="11" t="s">
        <v>381</v>
      </c>
      <c r="C68" s="133"/>
      <c r="D68" s="134"/>
      <c r="E68" s="98">
        <v>40846</v>
      </c>
      <c r="F68" s="100">
        <v>1478.51</v>
      </c>
    </row>
    <row r="69" spans="1:6" ht="15">
      <c r="A69" s="11" t="s">
        <v>177</v>
      </c>
      <c r="B69" s="11" t="s">
        <v>374</v>
      </c>
      <c r="C69" s="133"/>
      <c r="D69" s="134"/>
      <c r="E69" s="98">
        <v>40867</v>
      </c>
      <c r="F69" s="11">
        <v>10000</v>
      </c>
    </row>
    <row r="70" spans="1:6" ht="15">
      <c r="A70" s="138" t="s">
        <v>95</v>
      </c>
      <c r="B70" s="139"/>
      <c r="C70" s="16"/>
      <c r="D70" s="9"/>
      <c r="E70" s="98"/>
      <c r="F70" s="119">
        <f>SUM(F64:F69)</f>
        <v>33965.649999999994</v>
      </c>
    </row>
    <row r="71" spans="1:6" ht="15">
      <c r="A71" s="59"/>
      <c r="B71" s="17"/>
      <c r="C71" s="17"/>
      <c r="D71" s="17"/>
      <c r="E71" s="127"/>
      <c r="F71" s="17"/>
    </row>
    <row r="72" spans="1:6" ht="15">
      <c r="A72" s="59"/>
      <c r="B72" s="17"/>
      <c r="C72" s="17"/>
      <c r="D72" s="17"/>
      <c r="E72" s="127"/>
      <c r="F72" s="17"/>
    </row>
    <row r="73" spans="1:6" ht="15">
      <c r="A73" s="59"/>
      <c r="B73" s="17"/>
      <c r="C73" s="17"/>
      <c r="D73" s="17"/>
      <c r="E73" s="130"/>
      <c r="F73" s="131"/>
    </row>
    <row r="74" spans="1:6" ht="15.75">
      <c r="A74" s="15" t="s">
        <v>21</v>
      </c>
      <c r="B74" s="15"/>
      <c r="C74" s="15"/>
      <c r="D74" s="15" t="s">
        <v>131</v>
      </c>
      <c r="E74" s="2"/>
      <c r="F74" s="2"/>
    </row>
    <row r="75" spans="1:6" ht="15">
      <c r="A75" s="2" t="s">
        <v>425</v>
      </c>
      <c r="B75" s="2"/>
      <c r="C75" s="2"/>
      <c r="D75" s="2" t="s">
        <v>22</v>
      </c>
      <c r="E75" s="2"/>
      <c r="F75" s="2"/>
    </row>
    <row r="76" spans="1:6" ht="15">
      <c r="A76" s="2" t="s">
        <v>23</v>
      </c>
      <c r="B76" s="2"/>
      <c r="C76" s="2"/>
      <c r="D76" s="2" t="s">
        <v>168</v>
      </c>
      <c r="E76" s="2"/>
      <c r="F76" s="2"/>
    </row>
    <row r="77" spans="1:6" ht="15">
      <c r="A77" s="2" t="s">
        <v>12</v>
      </c>
      <c r="B77" s="2"/>
      <c r="C77" s="2"/>
      <c r="D77" s="2" t="s">
        <v>24</v>
      </c>
      <c r="E77" s="2"/>
      <c r="F77" s="2"/>
    </row>
    <row r="78" spans="1:6" ht="15">
      <c r="A78" s="2" t="s">
        <v>25</v>
      </c>
      <c r="B78" s="2"/>
      <c r="C78" s="2"/>
      <c r="D78" s="2" t="s">
        <v>26</v>
      </c>
      <c r="E78" s="2"/>
      <c r="F78" s="2"/>
    </row>
    <row r="79" spans="1:6" ht="15">
      <c r="A79" s="2" t="s">
        <v>35</v>
      </c>
      <c r="B79" s="2"/>
      <c r="C79" s="2"/>
      <c r="D79" s="2" t="s">
        <v>27</v>
      </c>
      <c r="E79" s="2"/>
      <c r="F79" s="2"/>
    </row>
    <row r="80" spans="1:6" ht="15">
      <c r="A80" s="2" t="s">
        <v>130</v>
      </c>
      <c r="B80" s="2"/>
      <c r="C80" s="2"/>
      <c r="D80" s="17" t="s">
        <v>139</v>
      </c>
      <c r="E80" s="2"/>
      <c r="F80" s="2"/>
    </row>
    <row r="81" spans="1:6" ht="15">
      <c r="A81" s="2"/>
      <c r="B81" s="2"/>
      <c r="C81" s="2"/>
      <c r="D81" s="17"/>
      <c r="E81" s="2"/>
      <c r="F81" s="2"/>
    </row>
    <row r="82" spans="1:6" ht="15.75">
      <c r="A82" s="15" t="s">
        <v>132</v>
      </c>
      <c r="B82" s="15"/>
      <c r="C82" s="15"/>
      <c r="D82" s="15"/>
      <c r="E82" s="2"/>
      <c r="F82" s="144" t="s">
        <v>416</v>
      </c>
    </row>
    <row r="83" spans="1:6" ht="12.75">
      <c r="A83" s="143"/>
      <c r="B83" s="143"/>
      <c r="C83" s="143"/>
      <c r="D83" s="143"/>
      <c r="E83" s="143"/>
      <c r="F83" s="143"/>
    </row>
    <row r="84" spans="1:6" ht="12.75">
      <c r="A84" s="143" t="s">
        <v>418</v>
      </c>
      <c r="B84" s="143" t="s">
        <v>431</v>
      </c>
      <c r="C84" s="143"/>
      <c r="D84" s="143"/>
      <c r="E84" s="143" t="s">
        <v>424</v>
      </c>
      <c r="F84" s="143">
        <v>1006.67</v>
      </c>
    </row>
    <row r="85" spans="1:6" ht="12.75">
      <c r="A85" s="143" t="s">
        <v>422</v>
      </c>
      <c r="B85" s="143" t="s">
        <v>432</v>
      </c>
      <c r="C85" s="143"/>
      <c r="D85" s="143"/>
      <c r="E85" s="143" t="s">
        <v>424</v>
      </c>
      <c r="F85" s="143">
        <v>445.33</v>
      </c>
    </row>
    <row r="86" spans="1:6" ht="12.75">
      <c r="A86" s="143" t="s">
        <v>420</v>
      </c>
      <c r="B86" s="143" t="s">
        <v>141</v>
      </c>
      <c r="C86" s="143"/>
      <c r="D86" s="143"/>
      <c r="E86" s="143" t="s">
        <v>419</v>
      </c>
      <c r="F86" s="143">
        <v>16.38</v>
      </c>
    </row>
    <row r="87" spans="1:6" ht="12.75">
      <c r="A87" s="143" t="s">
        <v>421</v>
      </c>
      <c r="B87" s="143" t="s">
        <v>141</v>
      </c>
      <c r="C87" s="143"/>
      <c r="D87" s="143"/>
      <c r="E87" s="143" t="s">
        <v>419</v>
      </c>
      <c r="F87" s="143">
        <v>10.28</v>
      </c>
    </row>
    <row r="88" spans="1:6" ht="12.75">
      <c r="A88" s="143"/>
      <c r="B88" s="143"/>
      <c r="C88" s="143"/>
      <c r="D88" s="143"/>
      <c r="E88" s="143"/>
      <c r="F88" s="143"/>
    </row>
    <row r="89" spans="1:6" ht="12.75">
      <c r="A89" s="143" t="s">
        <v>426</v>
      </c>
      <c r="B89" s="143"/>
      <c r="C89" s="143"/>
      <c r="D89" s="145"/>
      <c r="E89" s="146"/>
      <c r="F89" s="146"/>
    </row>
    <row r="90" spans="1:6" ht="12.75">
      <c r="A90" s="143" t="s">
        <v>427</v>
      </c>
      <c r="B90" s="146"/>
      <c r="C90" s="146"/>
      <c r="D90" s="146"/>
      <c r="E90" s="146"/>
      <c r="F90" s="146"/>
    </row>
  </sheetData>
  <sheetProtection/>
  <mergeCells count="25">
    <mergeCell ref="D1:F1"/>
    <mergeCell ref="C2:F2"/>
    <mergeCell ref="E5:F5"/>
    <mergeCell ref="A6:F6"/>
    <mergeCell ref="A7:F7"/>
    <mergeCell ref="C8:D8"/>
    <mergeCell ref="A14:F14"/>
    <mergeCell ref="A15:F15"/>
    <mergeCell ref="A32:F32"/>
    <mergeCell ref="A33:C33"/>
    <mergeCell ref="D16:E16"/>
    <mergeCell ref="D17:E17"/>
    <mergeCell ref="A34:C34"/>
    <mergeCell ref="A37:C37"/>
    <mergeCell ref="A39:B39"/>
    <mergeCell ref="A40:C40"/>
    <mergeCell ref="A41:C41"/>
    <mergeCell ref="A44:C44"/>
    <mergeCell ref="A45:C45"/>
    <mergeCell ref="A55:F55"/>
    <mergeCell ref="A60:F60"/>
    <mergeCell ref="A56:F56"/>
    <mergeCell ref="A57:F57"/>
    <mergeCell ref="A58:F58"/>
    <mergeCell ref="A59:F5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3">
      <selection activeCell="A97" sqref="A97:F103"/>
    </sheetView>
  </sheetViews>
  <sheetFormatPr defaultColWidth="9.00390625" defaultRowHeight="12.75"/>
  <cols>
    <col min="1" max="1" width="26.625" style="0" customWidth="1"/>
    <col min="2" max="2" width="12.875" style="0" customWidth="1"/>
    <col min="3" max="3" width="13.00390625" style="0" customWidth="1"/>
    <col min="4" max="4" width="14.875" style="0" customWidth="1"/>
    <col min="5" max="5" width="16.875" style="0" customWidth="1"/>
    <col min="6" max="6" width="15.8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375</v>
      </c>
      <c r="D8" s="181"/>
      <c r="E8" s="25" t="s">
        <v>382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383</v>
      </c>
      <c r="F10" s="2"/>
    </row>
    <row r="11" spans="1:6" ht="15.75">
      <c r="A11" s="18" t="s">
        <v>28</v>
      </c>
      <c r="B11" s="15"/>
      <c r="C11" s="2"/>
      <c r="D11" s="2"/>
      <c r="E11" s="15" t="s">
        <v>384</v>
      </c>
      <c r="F11" s="2"/>
    </row>
    <row r="12" spans="1:6" ht="15.75">
      <c r="A12" s="18" t="s">
        <v>29</v>
      </c>
      <c r="B12" s="2"/>
      <c r="C12" s="2"/>
      <c r="D12" s="2"/>
      <c r="E12" s="15" t="s">
        <v>385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15982.48</v>
      </c>
      <c r="C20" s="11">
        <v>13722.26</v>
      </c>
      <c r="D20" s="11">
        <v>2260.22</v>
      </c>
      <c r="E20" s="11">
        <v>262.41</v>
      </c>
      <c r="F20" s="5"/>
    </row>
    <row r="21" spans="1:6" ht="15">
      <c r="A21" s="11" t="s">
        <v>12</v>
      </c>
      <c r="B21" s="11">
        <v>3767.44</v>
      </c>
      <c r="C21" s="11">
        <v>3234.62</v>
      </c>
      <c r="D21" s="100">
        <v>532.82</v>
      </c>
      <c r="E21" s="100">
        <v>61.89</v>
      </c>
      <c r="F21" s="6"/>
    </row>
    <row r="22" spans="1:6" ht="15">
      <c r="A22" s="11"/>
      <c r="B22" s="11"/>
      <c r="C22" s="11"/>
      <c r="D22" s="100"/>
      <c r="E22" s="100"/>
      <c r="F22" s="6"/>
    </row>
    <row r="23" spans="1:6" ht="15.75">
      <c r="A23" s="14" t="s">
        <v>95</v>
      </c>
      <c r="B23" s="14">
        <f>SUM(B20:B22)</f>
        <v>19749.92</v>
      </c>
      <c r="C23" s="14">
        <f>SUM(C20:C22)</f>
        <v>16956.88</v>
      </c>
      <c r="D23" s="140">
        <f>SUM(D20:D22)</f>
        <v>2793.04</v>
      </c>
      <c r="E23" s="140">
        <f>SUM(E20:E22)</f>
        <v>324.3</v>
      </c>
      <c r="F23" s="68"/>
    </row>
    <row r="24" spans="1:6" ht="15.75">
      <c r="A24" s="11" t="s">
        <v>10</v>
      </c>
      <c r="B24" s="11">
        <v>3424.8</v>
      </c>
      <c r="C24" s="11">
        <v>2940.46</v>
      </c>
      <c r="D24" s="100">
        <v>484.34</v>
      </c>
      <c r="E24" s="100">
        <v>56.24</v>
      </c>
      <c r="F24" s="68"/>
    </row>
    <row r="25" spans="1:6" ht="15.75">
      <c r="A25" s="14" t="s">
        <v>14</v>
      </c>
      <c r="B25" s="14">
        <f>SUM(B23:B24)</f>
        <v>23174.719999999998</v>
      </c>
      <c r="C25" s="14">
        <f>SUM(C23:C24)</f>
        <v>19897.34</v>
      </c>
      <c r="D25" s="14">
        <f>SUM(D23:D24)</f>
        <v>3277.38</v>
      </c>
      <c r="E25" s="14">
        <f>SUM(E23:E24)</f>
        <v>380.54</v>
      </c>
      <c r="F25" s="41">
        <v>98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256</v>
      </c>
      <c r="B27" s="71">
        <v>28936.62</v>
      </c>
      <c r="C27" s="61">
        <v>24573</v>
      </c>
      <c r="D27" s="61">
        <v>4363.62</v>
      </c>
      <c r="E27" s="61">
        <v>372.64</v>
      </c>
      <c r="F27" s="68"/>
    </row>
    <row r="28" spans="1:6" ht="15.75">
      <c r="A28" s="69"/>
      <c r="B28" s="70"/>
      <c r="C28" s="14"/>
      <c r="D28" s="14"/>
      <c r="E28" s="14"/>
      <c r="F28" s="68"/>
    </row>
    <row r="29" spans="1:6" ht="15.75">
      <c r="A29" s="69" t="s">
        <v>129</v>
      </c>
      <c r="B29" s="70">
        <f>SUM(B27:B28)</f>
        <v>28936.62</v>
      </c>
      <c r="C29" s="14">
        <f>SUM(C27:C28)</f>
        <v>24573</v>
      </c>
      <c r="D29" s="14">
        <f>SUM(D27:D28)</f>
        <v>4363.62</v>
      </c>
      <c r="E29" s="14">
        <f>SUM(E27:E28)</f>
        <v>372.64</v>
      </c>
      <c r="F29" s="41"/>
    </row>
    <row r="30" spans="1:6" ht="12.75">
      <c r="A30" s="62"/>
      <c r="B30" s="63"/>
      <c r="C30" s="64"/>
      <c r="D30" s="64"/>
      <c r="E30" s="64"/>
      <c r="F30" s="64"/>
    </row>
    <row r="31" spans="1:6" ht="15.75">
      <c r="A31" s="163" t="s">
        <v>20</v>
      </c>
      <c r="B31" s="163"/>
      <c r="C31" s="163"/>
      <c r="D31" s="163"/>
      <c r="E31" s="163"/>
      <c r="F31" s="163"/>
    </row>
    <row r="32" spans="1:6" ht="15.75">
      <c r="A32" s="163" t="s">
        <v>107</v>
      </c>
      <c r="B32" s="163"/>
      <c r="C32" s="163"/>
      <c r="D32" s="163"/>
      <c r="E32" s="163"/>
      <c r="F32" s="163"/>
    </row>
    <row r="33" spans="1:6" ht="15.75">
      <c r="A33" s="47" t="s">
        <v>136</v>
      </c>
      <c r="B33" s="67"/>
      <c r="C33" s="67"/>
      <c r="D33" s="67"/>
      <c r="E33" s="28"/>
      <c r="F33" s="28">
        <v>0</v>
      </c>
    </row>
    <row r="34" spans="1:6" ht="15">
      <c r="A34" s="30" t="s">
        <v>18</v>
      </c>
      <c r="B34" s="13"/>
      <c r="C34" s="13"/>
      <c r="D34" s="13"/>
      <c r="E34" s="66"/>
      <c r="F34" s="9"/>
    </row>
    <row r="35" spans="1:6" ht="15">
      <c r="A35" s="8" t="s">
        <v>15</v>
      </c>
      <c r="B35" s="16"/>
      <c r="C35" s="16"/>
      <c r="D35" s="16"/>
      <c r="E35" s="9"/>
      <c r="F35" s="9">
        <f>SUM(C24)</f>
        <v>2940.46</v>
      </c>
    </row>
    <row r="36" spans="1:6" ht="15.75">
      <c r="A36" s="23" t="s">
        <v>16</v>
      </c>
      <c r="B36" s="24"/>
      <c r="C36" s="24"/>
      <c r="D36" s="24"/>
      <c r="E36" s="35"/>
      <c r="F36" s="35">
        <f>SUM(F35:F35)</f>
        <v>2940.46</v>
      </c>
    </row>
    <row r="37" spans="1:6" ht="15.75">
      <c r="A37" s="37" t="s">
        <v>17</v>
      </c>
      <c r="B37" s="38"/>
      <c r="C37" s="12"/>
      <c r="D37" s="12"/>
      <c r="E37" s="36"/>
      <c r="F37" s="9">
        <v>0</v>
      </c>
    </row>
    <row r="38" spans="1:6" ht="15.75">
      <c r="A38" s="37"/>
      <c r="B38" s="38"/>
      <c r="C38" s="12"/>
      <c r="D38" s="12"/>
      <c r="E38" s="36"/>
      <c r="F38" s="36"/>
    </row>
    <row r="39" spans="1:6" ht="15">
      <c r="A39" s="10" t="s">
        <v>19</v>
      </c>
      <c r="B39" s="12"/>
      <c r="C39" s="12"/>
      <c r="D39" s="12"/>
      <c r="E39" s="12"/>
      <c r="F39" s="5"/>
    </row>
    <row r="40" spans="1:6" ht="15">
      <c r="A40" s="30" t="s">
        <v>137</v>
      </c>
      <c r="B40" s="13"/>
      <c r="C40" s="13"/>
      <c r="D40" s="13"/>
      <c r="E40" s="13"/>
      <c r="F40" s="7">
        <f>SUM(F33+F36-F37)</f>
        <v>2940.46</v>
      </c>
    </row>
    <row r="41" spans="1:6" ht="15">
      <c r="A41" s="30" t="s">
        <v>169</v>
      </c>
      <c r="B41" s="13"/>
      <c r="C41" s="13"/>
      <c r="D41" s="13"/>
      <c r="E41" s="13"/>
      <c r="F41" s="7">
        <v>0</v>
      </c>
    </row>
    <row r="42" spans="1:6" ht="15.75">
      <c r="A42" s="37" t="s">
        <v>108</v>
      </c>
      <c r="B42" s="38"/>
      <c r="C42" s="38"/>
      <c r="D42" s="38"/>
      <c r="E42" s="39"/>
      <c r="F42" s="40"/>
    </row>
    <row r="43" spans="1:6" ht="15.75">
      <c r="A43" s="32" t="s">
        <v>142</v>
      </c>
      <c r="B43" s="33"/>
      <c r="C43" s="33"/>
      <c r="D43" s="33"/>
      <c r="E43" s="34"/>
      <c r="F43" s="41">
        <f>SUM(F40:F41)</f>
        <v>2940.46</v>
      </c>
    </row>
    <row r="44" spans="1:6" ht="14.25">
      <c r="A44" s="51"/>
      <c r="B44" s="52"/>
      <c r="C44" s="52"/>
      <c r="D44" s="52"/>
      <c r="E44" s="52"/>
      <c r="F44" s="52"/>
    </row>
    <row r="45" spans="1:6" ht="14.25">
      <c r="A45" s="51"/>
      <c r="B45" s="52"/>
      <c r="C45" s="52"/>
      <c r="D45" s="52"/>
      <c r="E45" s="52"/>
      <c r="F45" s="52"/>
    </row>
    <row r="46" spans="1:6" ht="15.75">
      <c r="A46" s="167"/>
      <c r="B46" s="167"/>
      <c r="C46" s="167"/>
      <c r="D46" s="167"/>
      <c r="E46" s="167"/>
      <c r="F46" s="167"/>
    </row>
    <row r="47" spans="1:6" ht="15">
      <c r="A47" s="83"/>
      <c r="B47" s="182"/>
      <c r="C47" s="183"/>
      <c r="D47" s="110"/>
      <c r="E47" s="83"/>
      <c r="F47" s="83"/>
    </row>
    <row r="48" spans="1:6" ht="15">
      <c r="A48" s="83"/>
      <c r="B48" s="83"/>
      <c r="C48" s="110"/>
      <c r="D48" s="110"/>
      <c r="E48" s="83"/>
      <c r="F48" s="83"/>
    </row>
    <row r="49" spans="1:6" ht="15">
      <c r="A49" s="83"/>
      <c r="B49" s="83"/>
      <c r="C49" s="110"/>
      <c r="D49" s="110"/>
      <c r="E49" s="111"/>
      <c r="F49" s="83"/>
    </row>
    <row r="50" spans="1:6" ht="15">
      <c r="A50" s="83"/>
      <c r="B50" s="83"/>
      <c r="C50" s="110"/>
      <c r="D50" s="110"/>
      <c r="E50" s="111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124"/>
      <c r="B53" s="83"/>
      <c r="C53" s="110"/>
      <c r="D53" s="110"/>
      <c r="E53" s="111"/>
      <c r="F53" s="124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0</v>
      </c>
      <c r="E55" s="4"/>
      <c r="F55" s="4"/>
    </row>
    <row r="56" spans="1:6" ht="15.75">
      <c r="A56" s="179" t="s">
        <v>133</v>
      </c>
      <c r="B56" s="179"/>
      <c r="C56" s="179"/>
      <c r="D56" s="4">
        <f>SUM(B23)</f>
        <v>19749.92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8481.79</v>
      </c>
    </row>
    <row r="62" spans="1:4" ht="15">
      <c r="A62" s="172" t="s">
        <v>100</v>
      </c>
      <c r="B62" s="173"/>
      <c r="C62" s="174"/>
      <c r="D62" s="57">
        <v>593.6</v>
      </c>
    </row>
    <row r="63" spans="1:4" ht="15">
      <c r="A63" s="55" t="s">
        <v>170</v>
      </c>
      <c r="B63" s="72"/>
      <c r="C63" s="72"/>
      <c r="D63" s="29">
        <v>205.52</v>
      </c>
    </row>
    <row r="64" spans="1:4" ht="15">
      <c r="A64" s="175" t="s">
        <v>103</v>
      </c>
      <c r="B64" s="154"/>
      <c r="C64" s="155"/>
      <c r="D64" s="29">
        <v>1518.3</v>
      </c>
    </row>
    <row r="65" spans="1:4" ht="15">
      <c r="A65" s="175" t="s">
        <v>104</v>
      </c>
      <c r="B65" s="154"/>
      <c r="C65" s="155"/>
      <c r="D65" s="29">
        <v>416.43</v>
      </c>
    </row>
    <row r="66" spans="1:4" ht="15">
      <c r="A66" s="8" t="s">
        <v>12</v>
      </c>
      <c r="B66" s="16"/>
      <c r="C66" s="9"/>
      <c r="D66" s="57">
        <v>3767.44</v>
      </c>
    </row>
    <row r="67" spans="1:4" ht="15">
      <c r="A67" s="10" t="s">
        <v>9</v>
      </c>
      <c r="B67" s="12"/>
      <c r="C67" s="12"/>
      <c r="D67" s="29">
        <v>20268.48</v>
      </c>
    </row>
    <row r="68" spans="1:4" ht="15">
      <c r="A68" s="80" t="s">
        <v>165</v>
      </c>
      <c r="B68" s="95"/>
      <c r="C68" s="82"/>
      <c r="D68" s="49"/>
    </row>
    <row r="69" spans="1:4" ht="15">
      <c r="A69" s="85" t="s">
        <v>166</v>
      </c>
      <c r="B69" s="83"/>
      <c r="C69" s="88"/>
      <c r="D69" s="58">
        <v>199</v>
      </c>
    </row>
    <row r="70" spans="1:4" ht="15.75">
      <c r="A70" s="23" t="s">
        <v>105</v>
      </c>
      <c r="B70" s="24"/>
      <c r="C70" s="35"/>
      <c r="D70" s="50">
        <f>SUM(D61:D69)</f>
        <v>35450.56</v>
      </c>
    </row>
    <row r="71" spans="1:4" ht="15.75">
      <c r="A71" s="23"/>
      <c r="B71" s="24"/>
      <c r="C71" s="35"/>
      <c r="D71" s="50"/>
    </row>
    <row r="72" spans="1:4" ht="15.75">
      <c r="A72" s="23" t="s">
        <v>134</v>
      </c>
      <c r="B72" s="24"/>
      <c r="C72" s="35"/>
      <c r="D72" s="50">
        <f>SUM(D55+D56-D70)</f>
        <v>-15700.64</v>
      </c>
    </row>
    <row r="73" spans="1:6" ht="15.75">
      <c r="A73" s="15" t="s">
        <v>135</v>
      </c>
      <c r="B73" s="15"/>
      <c r="C73" s="15"/>
      <c r="D73" s="15"/>
      <c r="E73" s="15"/>
      <c r="F73" s="2"/>
    </row>
    <row r="74" spans="1:6" ht="15">
      <c r="A74" s="156" t="s">
        <v>96</v>
      </c>
      <c r="B74" s="156"/>
      <c r="C74" s="156"/>
      <c r="D74" s="156"/>
      <c r="E74" s="156"/>
      <c r="F74" s="156"/>
    </row>
    <row r="75" spans="1:6" ht="15">
      <c r="A75" s="157" t="s">
        <v>143</v>
      </c>
      <c r="B75" s="157"/>
      <c r="C75" s="157"/>
      <c r="D75" s="157"/>
      <c r="E75" s="157"/>
      <c r="F75" s="157"/>
    </row>
    <row r="76" spans="1:6" ht="15">
      <c r="A76" s="157" t="s">
        <v>144</v>
      </c>
      <c r="B76" s="157"/>
      <c r="C76" s="157"/>
      <c r="D76" s="157"/>
      <c r="E76" s="157"/>
      <c r="F76" s="157"/>
    </row>
    <row r="77" spans="1:6" ht="15">
      <c r="A77" s="157"/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167"/>
      <c r="B79" s="167"/>
      <c r="C79" s="167"/>
      <c r="D79" s="167"/>
      <c r="E79" s="167"/>
      <c r="F79" s="167"/>
    </row>
    <row r="80" spans="1:6" ht="15.75">
      <c r="A80" s="80" t="s">
        <v>145</v>
      </c>
      <c r="B80" s="80" t="s">
        <v>160</v>
      </c>
      <c r="C80" s="87"/>
      <c r="D80" s="87"/>
      <c r="E80" s="5" t="s">
        <v>163</v>
      </c>
      <c r="F80" s="36" t="s">
        <v>119</v>
      </c>
    </row>
    <row r="81" spans="1:6" ht="15">
      <c r="A81" s="85" t="s">
        <v>146</v>
      </c>
      <c r="B81" s="85"/>
      <c r="C81" s="83"/>
      <c r="D81" s="83"/>
      <c r="E81" s="6" t="s">
        <v>162</v>
      </c>
      <c r="F81" s="96"/>
    </row>
    <row r="82" spans="1:6" ht="15">
      <c r="A82" s="86" t="s">
        <v>147</v>
      </c>
      <c r="B82" s="85"/>
      <c r="C82" s="89"/>
      <c r="D82" s="89"/>
      <c r="E82" s="61" t="s">
        <v>159</v>
      </c>
      <c r="F82" s="97"/>
    </row>
    <row r="83" spans="1:6" ht="15">
      <c r="A83" s="11" t="s">
        <v>348</v>
      </c>
      <c r="B83" s="11" t="s">
        <v>155</v>
      </c>
      <c r="C83" s="133"/>
      <c r="D83" s="134"/>
      <c r="E83" s="98">
        <v>40758</v>
      </c>
      <c r="F83" s="11">
        <v>17469.05</v>
      </c>
    </row>
    <row r="84" spans="1:6" ht="15">
      <c r="A84" s="11" t="s">
        <v>350</v>
      </c>
      <c r="B84" s="11" t="s">
        <v>352</v>
      </c>
      <c r="C84" s="133"/>
      <c r="D84" s="134"/>
      <c r="E84" s="98">
        <v>40844</v>
      </c>
      <c r="F84" s="100">
        <v>780</v>
      </c>
    </row>
    <row r="85" spans="1:6" ht="15">
      <c r="A85" s="11" t="s">
        <v>348</v>
      </c>
      <c r="B85" s="11" t="s">
        <v>386</v>
      </c>
      <c r="C85" s="133"/>
      <c r="D85" s="134"/>
      <c r="E85" s="98">
        <v>40846</v>
      </c>
      <c r="F85" s="100">
        <v>2019.43</v>
      </c>
    </row>
    <row r="86" spans="1:6" ht="15">
      <c r="A86" s="138" t="s">
        <v>95</v>
      </c>
      <c r="B86" s="139"/>
      <c r="C86" s="16"/>
      <c r="D86" s="9"/>
      <c r="E86" s="98"/>
      <c r="F86" s="119">
        <f>SUM(F83:F85)</f>
        <v>20268.48</v>
      </c>
    </row>
    <row r="87" spans="1:6" ht="15">
      <c r="A87" s="59"/>
      <c r="B87" s="17"/>
      <c r="C87" s="17"/>
      <c r="D87" s="17"/>
      <c r="E87" s="127"/>
      <c r="F87" s="17"/>
    </row>
    <row r="88" spans="1:6" ht="15">
      <c r="A88" s="59"/>
      <c r="B88" s="17"/>
      <c r="C88" s="17"/>
      <c r="D88" s="17"/>
      <c r="E88" s="127"/>
      <c r="F88" s="17"/>
    </row>
    <row r="89" spans="1:6" ht="15">
      <c r="A89" s="59"/>
      <c r="B89" s="17"/>
      <c r="C89" s="17"/>
      <c r="D89" s="17"/>
      <c r="E89" s="130"/>
      <c r="F89" s="131"/>
    </row>
    <row r="90" spans="1:6" ht="15.75">
      <c r="A90" s="15" t="s">
        <v>21</v>
      </c>
      <c r="B90" s="15"/>
      <c r="C90" s="15"/>
      <c r="D90" s="15" t="s">
        <v>131</v>
      </c>
      <c r="E90" s="2"/>
      <c r="F90" s="2"/>
    </row>
    <row r="91" spans="1:6" ht="15">
      <c r="A91" s="2" t="s">
        <v>425</v>
      </c>
      <c r="B91" s="2"/>
      <c r="C91" s="2"/>
      <c r="D91" s="2" t="s">
        <v>22</v>
      </c>
      <c r="E91" s="2"/>
      <c r="F91" s="2"/>
    </row>
    <row r="92" spans="1:6" ht="15">
      <c r="A92" s="2" t="s">
        <v>23</v>
      </c>
      <c r="B92" s="2"/>
      <c r="C92" s="2"/>
      <c r="D92" s="2" t="s">
        <v>168</v>
      </c>
      <c r="E92" s="2"/>
      <c r="F92" s="2"/>
    </row>
    <row r="93" spans="1:6" ht="15">
      <c r="A93" s="2" t="s">
        <v>12</v>
      </c>
      <c r="B93" s="2"/>
      <c r="C93" s="2"/>
      <c r="D93" s="2" t="s">
        <v>24</v>
      </c>
      <c r="E93" s="2"/>
      <c r="F93" s="2"/>
    </row>
    <row r="94" spans="1:6" ht="15">
      <c r="A94" s="2" t="s">
        <v>25</v>
      </c>
      <c r="B94" s="2"/>
      <c r="C94" s="2"/>
      <c r="D94" s="2" t="s">
        <v>26</v>
      </c>
      <c r="E94" s="2"/>
      <c r="F94" s="2"/>
    </row>
    <row r="95" spans="1:6" ht="15">
      <c r="A95" s="2" t="s">
        <v>130</v>
      </c>
      <c r="B95" s="2"/>
      <c r="C95" s="2"/>
      <c r="D95" s="17" t="s">
        <v>139</v>
      </c>
      <c r="E95" s="2"/>
      <c r="F95" s="2"/>
    </row>
    <row r="96" spans="1:6" ht="15">
      <c r="A96" s="2"/>
      <c r="B96" s="2"/>
      <c r="C96" s="2"/>
      <c r="D96" s="17"/>
      <c r="E96" s="2"/>
      <c r="F96" s="2"/>
    </row>
    <row r="97" spans="1:6" ht="15.75">
      <c r="A97" s="15" t="s">
        <v>132</v>
      </c>
      <c r="B97" s="15"/>
      <c r="C97" s="15"/>
      <c r="D97" s="15"/>
      <c r="E97" s="2"/>
      <c r="F97" s="144" t="s">
        <v>416</v>
      </c>
    </row>
    <row r="98" spans="1:6" ht="12.75">
      <c r="A98" s="143"/>
      <c r="B98" s="143"/>
      <c r="C98" s="143"/>
      <c r="D98" s="143"/>
      <c r="E98" s="143"/>
      <c r="F98" s="143"/>
    </row>
    <row r="99" spans="1:6" ht="12.75">
      <c r="A99" s="143" t="s">
        <v>420</v>
      </c>
      <c r="B99" s="143" t="s">
        <v>141</v>
      </c>
      <c r="C99" s="143"/>
      <c r="D99" s="143"/>
      <c r="E99" s="143" t="s">
        <v>419</v>
      </c>
      <c r="F99" s="143">
        <v>16.38</v>
      </c>
    </row>
    <row r="100" spans="1:6" ht="12.75">
      <c r="A100" s="143" t="s">
        <v>421</v>
      </c>
      <c r="B100" s="143" t="s">
        <v>141</v>
      </c>
      <c r="C100" s="143"/>
      <c r="D100" s="143"/>
      <c r="E100" s="143" t="s">
        <v>419</v>
      </c>
      <c r="F100" s="143">
        <v>10.28</v>
      </c>
    </row>
    <row r="101" spans="1:6" ht="12.75">
      <c r="A101" s="143"/>
      <c r="B101" s="143"/>
      <c r="C101" s="143"/>
      <c r="D101" s="143"/>
      <c r="E101" s="143"/>
      <c r="F101" s="143"/>
    </row>
    <row r="102" spans="1:6" ht="12.75">
      <c r="A102" s="143" t="s">
        <v>426</v>
      </c>
      <c r="B102" s="143"/>
      <c r="C102" s="143"/>
      <c r="D102" s="145"/>
      <c r="E102" s="146"/>
      <c r="F102" s="146"/>
    </row>
    <row r="103" spans="1:6" ht="12.75">
      <c r="A103" s="143" t="s">
        <v>427</v>
      </c>
      <c r="B103" s="146"/>
      <c r="C103" s="146"/>
      <c r="D103" s="146"/>
      <c r="E103" s="146"/>
      <c r="F103" s="146"/>
    </row>
  </sheetData>
  <sheetProtection/>
  <mergeCells count="28">
    <mergeCell ref="D1:F1"/>
    <mergeCell ref="C2:F2"/>
    <mergeCell ref="E5:F5"/>
    <mergeCell ref="A6:F6"/>
    <mergeCell ref="A7:F7"/>
    <mergeCell ref="C8:D8"/>
    <mergeCell ref="A14:F14"/>
    <mergeCell ref="A15:F15"/>
    <mergeCell ref="D16:E16"/>
    <mergeCell ref="D17:E17"/>
    <mergeCell ref="A31:F31"/>
    <mergeCell ref="A32:F32"/>
    <mergeCell ref="A46:F46"/>
    <mergeCell ref="B47:C47"/>
    <mergeCell ref="A54:F54"/>
    <mergeCell ref="A55:C55"/>
    <mergeCell ref="A64:C64"/>
    <mergeCell ref="A65:C65"/>
    <mergeCell ref="A74:F74"/>
    <mergeCell ref="A56:C56"/>
    <mergeCell ref="A59:C59"/>
    <mergeCell ref="A61:B61"/>
    <mergeCell ref="A62:C62"/>
    <mergeCell ref="A79:F79"/>
    <mergeCell ref="A75:F75"/>
    <mergeCell ref="A76:F76"/>
    <mergeCell ref="A77:F77"/>
    <mergeCell ref="A78:F7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5">
      <selection activeCell="F38" sqref="F38"/>
    </sheetView>
  </sheetViews>
  <sheetFormatPr defaultColWidth="9.00390625" defaultRowHeight="12.75"/>
  <cols>
    <col min="1" max="1" width="26.375" style="0" customWidth="1"/>
    <col min="2" max="2" width="13.00390625" style="0" customWidth="1"/>
    <col min="3" max="4" width="14.375" style="0" customWidth="1"/>
    <col min="5" max="5" width="17.00390625" style="0" customWidth="1"/>
    <col min="6" max="6" width="15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387</v>
      </c>
      <c r="D8" s="181"/>
      <c r="E8" s="25" t="s">
        <v>388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383</v>
      </c>
      <c r="F10" s="2"/>
    </row>
    <row r="11" spans="1:6" ht="15.75">
      <c r="A11" s="18" t="s">
        <v>28</v>
      </c>
      <c r="B11" s="15"/>
      <c r="C11" s="2"/>
      <c r="D11" s="2"/>
      <c r="E11" s="15" t="s">
        <v>389</v>
      </c>
      <c r="F11" s="2"/>
    </row>
    <row r="12" spans="1:6" ht="15.75">
      <c r="A12" s="18" t="s">
        <v>29</v>
      </c>
      <c r="B12" s="2"/>
      <c r="C12" s="2"/>
      <c r="D12" s="2"/>
      <c r="E12" s="15" t="s">
        <v>390</v>
      </c>
      <c r="F12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4349.2</v>
      </c>
      <c r="C20" s="11">
        <v>2766.63</v>
      </c>
      <c r="D20" s="11">
        <v>1582.57</v>
      </c>
      <c r="E20" s="11">
        <v>1038.92</v>
      </c>
      <c r="F20" s="5"/>
    </row>
    <row r="21" spans="1:6" ht="15">
      <c r="A21" s="11" t="s">
        <v>12</v>
      </c>
      <c r="B21" s="11">
        <v>6359.36</v>
      </c>
      <c r="C21" s="11">
        <v>4210.94</v>
      </c>
      <c r="D21" s="11">
        <v>2148.42</v>
      </c>
      <c r="E21" s="11">
        <v>1353.5</v>
      </c>
      <c r="F21" s="6"/>
    </row>
    <row r="22" spans="1:6" ht="15">
      <c r="A22" s="11" t="s">
        <v>67</v>
      </c>
      <c r="B22" s="11">
        <v>0</v>
      </c>
      <c r="C22" s="11">
        <v>38.66</v>
      </c>
      <c r="D22" s="11">
        <v>-38.66</v>
      </c>
      <c r="E22" s="11">
        <v>-38.66</v>
      </c>
      <c r="F22" s="6"/>
    </row>
    <row r="23" spans="1:6" ht="15.75">
      <c r="A23" s="14" t="s">
        <v>95</v>
      </c>
      <c r="B23" s="14">
        <f>SUM(B20:B22)</f>
        <v>10708.56</v>
      </c>
      <c r="C23" s="14">
        <f>SUM(C20:C22)</f>
        <v>7016.23</v>
      </c>
      <c r="D23" s="14">
        <f>SUM(D20:D22)</f>
        <v>3692.33</v>
      </c>
      <c r="E23" s="14">
        <f>SUM(E20:E22)</f>
        <v>2353.76</v>
      </c>
      <c r="F23" s="68"/>
    </row>
    <row r="24" spans="1:6" ht="15.75">
      <c r="A24" s="11"/>
      <c r="B24" s="11"/>
      <c r="C24" s="11"/>
      <c r="D24" s="11"/>
      <c r="E24" s="11"/>
      <c r="F24" s="68"/>
    </row>
    <row r="25" spans="1:6" ht="15.75">
      <c r="A25" s="14" t="s">
        <v>14</v>
      </c>
      <c r="B25" s="14">
        <f>SUM(B23:B24)</f>
        <v>10708.56</v>
      </c>
      <c r="C25" s="14">
        <f>SUM(C23:C24)</f>
        <v>7016.23</v>
      </c>
      <c r="D25" s="14">
        <f>SUM(D23:D24)</f>
        <v>3692.33</v>
      </c>
      <c r="E25" s="14">
        <f>SUM(E23:E24)</f>
        <v>2353.76</v>
      </c>
      <c r="F25" s="41">
        <v>75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0</v>
      </c>
      <c r="C27" s="61">
        <v>0</v>
      </c>
      <c r="D27" s="61">
        <v>-213.45</v>
      </c>
      <c r="E27" s="61">
        <v>-213.45</v>
      </c>
      <c r="F27" s="68"/>
    </row>
    <row r="28" spans="1:6" ht="15.75">
      <c r="A28" s="69" t="s">
        <v>127</v>
      </c>
      <c r="B28" s="71">
        <v>0</v>
      </c>
      <c r="C28" s="61">
        <v>0</v>
      </c>
      <c r="D28" s="61">
        <v>0</v>
      </c>
      <c r="E28" s="61">
        <v>0</v>
      </c>
      <c r="F28" s="68"/>
    </row>
    <row r="29" spans="1:6" ht="15.75">
      <c r="A29" s="69" t="s">
        <v>256</v>
      </c>
      <c r="B29" s="71">
        <v>3349.44</v>
      </c>
      <c r="C29" s="61">
        <v>2571.74</v>
      </c>
      <c r="D29" s="61">
        <v>3941.23</v>
      </c>
      <c r="E29" s="61">
        <v>3522.55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3349.44</v>
      </c>
      <c r="C31" s="14">
        <f>SUM(C27:C30)</f>
        <v>2571.74</v>
      </c>
      <c r="D31" s="14">
        <f>SUM(D27:D30)</f>
        <v>3727.78</v>
      </c>
      <c r="E31" s="14">
        <f>SUM(E27:E30)</f>
        <v>3309.1000000000004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">
      <c r="A33" s="124"/>
      <c r="B33" s="83"/>
      <c r="C33" s="110"/>
      <c r="D33" s="110"/>
      <c r="E33" s="111"/>
      <c r="F33" s="124"/>
    </row>
    <row r="34" spans="1:6" ht="15.75">
      <c r="A34" s="163" t="s">
        <v>128</v>
      </c>
      <c r="B34" s="163"/>
      <c r="C34" s="163"/>
      <c r="D34" s="163"/>
      <c r="E34" s="163"/>
      <c r="F34" s="163"/>
    </row>
    <row r="35" spans="1:6" ht="15.75">
      <c r="A35" s="179" t="s">
        <v>106</v>
      </c>
      <c r="B35" s="179"/>
      <c r="C35" s="179"/>
      <c r="D35" s="4">
        <v>0</v>
      </c>
      <c r="E35" s="4"/>
      <c r="F35" s="4"/>
    </row>
    <row r="36" spans="1:6" ht="15.75">
      <c r="A36" s="179" t="s">
        <v>133</v>
      </c>
      <c r="B36" s="179"/>
      <c r="C36" s="179"/>
      <c r="D36" s="4">
        <f>SUM(B23)</f>
        <v>10708.56</v>
      </c>
      <c r="E36" s="4"/>
      <c r="F36" s="4"/>
    </row>
    <row r="37" spans="1:6" ht="15.75">
      <c r="A37" s="48" t="s">
        <v>328</v>
      </c>
      <c r="B37" s="48"/>
      <c r="C37" s="48"/>
      <c r="D37" s="4">
        <v>2866.1</v>
      </c>
      <c r="E37" s="4"/>
      <c r="F37" s="4"/>
    </row>
    <row r="38" spans="1:6" ht="15.75">
      <c r="A38" s="48"/>
      <c r="B38" s="48"/>
      <c r="C38" s="48"/>
      <c r="D38" s="4"/>
      <c r="E38" s="4"/>
      <c r="F38" s="4"/>
    </row>
    <row r="39" spans="1:4" ht="15.75">
      <c r="A39" s="176" t="s">
        <v>99</v>
      </c>
      <c r="B39" s="177"/>
      <c r="C39" s="178"/>
      <c r="D39" s="45" t="s">
        <v>98</v>
      </c>
    </row>
    <row r="40" spans="1:4" ht="15.75">
      <c r="A40" s="42"/>
      <c r="B40" s="43"/>
      <c r="C40" s="44"/>
      <c r="D40" s="46" t="s">
        <v>4</v>
      </c>
    </row>
    <row r="41" spans="1:4" ht="15">
      <c r="A41" s="172" t="s">
        <v>97</v>
      </c>
      <c r="B41" s="173"/>
      <c r="C41" s="54"/>
      <c r="D41" s="57">
        <v>1936.73</v>
      </c>
    </row>
    <row r="42" spans="1:4" ht="15">
      <c r="A42" s="175" t="s">
        <v>103</v>
      </c>
      <c r="B42" s="154"/>
      <c r="C42" s="155"/>
      <c r="D42" s="29">
        <v>1011.68</v>
      </c>
    </row>
    <row r="43" spans="1:4" ht="15">
      <c r="A43" s="175" t="s">
        <v>104</v>
      </c>
      <c r="B43" s="154"/>
      <c r="C43" s="155"/>
      <c r="D43" s="29">
        <v>185.56</v>
      </c>
    </row>
    <row r="44" spans="1:4" ht="15">
      <c r="A44" s="8" t="s">
        <v>12</v>
      </c>
      <c r="B44" s="16"/>
      <c r="C44" s="9"/>
      <c r="D44" s="57">
        <v>6359.36</v>
      </c>
    </row>
    <row r="45" spans="1:4" ht="15">
      <c r="A45" s="10" t="s">
        <v>9</v>
      </c>
      <c r="B45" s="12"/>
      <c r="C45" s="12"/>
      <c r="D45" s="29">
        <v>4505.43</v>
      </c>
    </row>
    <row r="46" spans="1:4" ht="15">
      <c r="A46" s="80" t="s">
        <v>165</v>
      </c>
      <c r="B46" s="95"/>
      <c r="C46" s="82"/>
      <c r="D46" s="49"/>
    </row>
    <row r="47" spans="1:4" ht="15">
      <c r="A47" s="85" t="s">
        <v>166</v>
      </c>
      <c r="B47" s="83"/>
      <c r="C47" s="88"/>
      <c r="D47" s="58">
        <v>70</v>
      </c>
    </row>
    <row r="48" spans="1:4" ht="15.75">
      <c r="A48" s="23" t="s">
        <v>105</v>
      </c>
      <c r="B48" s="24"/>
      <c r="C48" s="35"/>
      <c r="D48" s="50">
        <f>SUM(D41:D47)</f>
        <v>14068.76</v>
      </c>
    </row>
    <row r="49" spans="1:4" ht="15.75">
      <c r="A49" s="23"/>
      <c r="B49" s="24"/>
      <c r="C49" s="35"/>
      <c r="D49" s="50"/>
    </row>
    <row r="50" spans="1:4" ht="15.75">
      <c r="A50" s="23" t="s">
        <v>134</v>
      </c>
      <c r="B50" s="24"/>
      <c r="C50" s="35"/>
      <c r="D50" s="50">
        <f>SUM(D35+D36-D48+D37)</f>
        <v>-494.1000000000008</v>
      </c>
    </row>
    <row r="51" spans="1:4" ht="15.75">
      <c r="A51" s="141"/>
      <c r="B51" s="141"/>
      <c r="C51" s="141"/>
      <c r="D51" s="142"/>
    </row>
    <row r="52" spans="1:4" ht="15.75">
      <c r="A52" s="141"/>
      <c r="B52" s="141"/>
      <c r="C52" s="141"/>
      <c r="D52" s="142"/>
    </row>
    <row r="53" spans="1:4" ht="15.75">
      <c r="A53" s="141"/>
      <c r="B53" s="141"/>
      <c r="C53" s="141"/>
      <c r="D53" s="142"/>
    </row>
    <row r="54" spans="1:6" ht="15.75">
      <c r="A54" s="15" t="s">
        <v>135</v>
      </c>
      <c r="B54" s="15"/>
      <c r="C54" s="15"/>
      <c r="D54" s="15"/>
      <c r="E54" s="15"/>
      <c r="F54" s="2"/>
    </row>
    <row r="55" spans="1:6" ht="15">
      <c r="A55" s="156" t="s">
        <v>96</v>
      </c>
      <c r="B55" s="156"/>
      <c r="C55" s="156"/>
      <c r="D55" s="156"/>
      <c r="E55" s="156"/>
      <c r="F55" s="156"/>
    </row>
    <row r="56" spans="1:6" ht="15">
      <c r="A56" s="157" t="s">
        <v>143</v>
      </c>
      <c r="B56" s="157"/>
      <c r="C56" s="157"/>
      <c r="D56" s="157"/>
      <c r="E56" s="157"/>
      <c r="F56" s="157"/>
    </row>
    <row r="57" spans="1:6" ht="15">
      <c r="A57" s="157" t="s">
        <v>144</v>
      </c>
      <c r="B57" s="157"/>
      <c r="C57" s="157"/>
      <c r="D57" s="157"/>
      <c r="E57" s="157"/>
      <c r="F57" s="157"/>
    </row>
    <row r="58" spans="1:6" ht="15">
      <c r="A58" s="157"/>
      <c r="B58" s="157"/>
      <c r="C58" s="157"/>
      <c r="D58" s="157"/>
      <c r="E58" s="157"/>
      <c r="F58" s="157"/>
    </row>
    <row r="59" spans="1:6" ht="15.75">
      <c r="A59" s="167" t="s">
        <v>164</v>
      </c>
      <c r="B59" s="167"/>
      <c r="C59" s="167"/>
      <c r="D59" s="167"/>
      <c r="E59" s="167"/>
      <c r="F59" s="167"/>
    </row>
    <row r="60" spans="1:6" ht="15.75">
      <c r="A60" s="167"/>
      <c r="B60" s="167"/>
      <c r="C60" s="167"/>
      <c r="D60" s="167"/>
      <c r="E60" s="167"/>
      <c r="F60" s="167"/>
    </row>
    <row r="61" spans="1:6" ht="15.75">
      <c r="A61" s="80" t="s">
        <v>145</v>
      </c>
      <c r="B61" s="80" t="s">
        <v>160</v>
      </c>
      <c r="C61" s="87"/>
      <c r="D61" s="87"/>
      <c r="E61" s="5" t="s">
        <v>163</v>
      </c>
      <c r="F61" s="36" t="s">
        <v>119</v>
      </c>
    </row>
    <row r="62" spans="1:6" ht="15">
      <c r="A62" s="85" t="s">
        <v>146</v>
      </c>
      <c r="B62" s="85"/>
      <c r="C62" s="83"/>
      <c r="D62" s="83"/>
      <c r="E62" s="6" t="s">
        <v>162</v>
      </c>
      <c r="F62" s="96"/>
    </row>
    <row r="63" spans="1:6" ht="15">
      <c r="A63" s="86" t="s">
        <v>147</v>
      </c>
      <c r="B63" s="86"/>
      <c r="C63" s="89"/>
      <c r="D63" s="89"/>
      <c r="E63" s="61" t="s">
        <v>159</v>
      </c>
      <c r="F63" s="97"/>
    </row>
    <row r="64" spans="1:6" ht="15">
      <c r="A64" s="11" t="s">
        <v>348</v>
      </c>
      <c r="B64" s="11" t="s">
        <v>391</v>
      </c>
      <c r="C64" s="16"/>
      <c r="D64" s="9"/>
      <c r="E64" s="98">
        <v>40754</v>
      </c>
      <c r="F64" s="11">
        <v>3725.43</v>
      </c>
    </row>
    <row r="65" spans="1:6" ht="15">
      <c r="A65" s="11" t="s">
        <v>350</v>
      </c>
      <c r="B65" s="11" t="s">
        <v>352</v>
      </c>
      <c r="C65" s="16"/>
      <c r="D65" s="9"/>
      <c r="E65" s="98">
        <v>40844</v>
      </c>
      <c r="F65" s="100">
        <v>780</v>
      </c>
    </row>
    <row r="66" spans="1:6" ht="15">
      <c r="A66" s="122" t="s">
        <v>95</v>
      </c>
      <c r="B66" s="8"/>
      <c r="C66" s="16"/>
      <c r="D66" s="9"/>
      <c r="E66" s="98"/>
      <c r="F66" s="119">
        <f>SUM(F64:F65)</f>
        <v>4505.43</v>
      </c>
    </row>
    <row r="67" spans="1:6" ht="15">
      <c r="A67" s="59"/>
      <c r="B67" s="17"/>
      <c r="C67" s="17"/>
      <c r="D67" s="17"/>
      <c r="E67" s="127"/>
      <c r="F67" s="17"/>
    </row>
    <row r="68" spans="1:6" ht="15">
      <c r="A68" s="59"/>
      <c r="B68" s="17"/>
      <c r="C68" s="17"/>
      <c r="D68" s="17"/>
      <c r="E68" s="127"/>
      <c r="F68" s="17"/>
    </row>
    <row r="69" spans="1:6" ht="15">
      <c r="A69" s="59"/>
      <c r="B69" s="17"/>
      <c r="C69" s="17"/>
      <c r="D69" s="17"/>
      <c r="E69" s="130"/>
      <c r="F69" s="131"/>
    </row>
    <row r="70" spans="1:6" ht="15.75">
      <c r="A70" s="15" t="s">
        <v>21</v>
      </c>
      <c r="B70" s="15"/>
      <c r="C70" s="15"/>
      <c r="D70" s="15" t="s">
        <v>131</v>
      </c>
      <c r="E70" s="2"/>
      <c r="F70" s="2"/>
    </row>
    <row r="71" spans="1:6" ht="15">
      <c r="A71" s="2" t="s">
        <v>425</v>
      </c>
      <c r="B71" s="2"/>
      <c r="C71" s="2"/>
      <c r="D71" s="2" t="s">
        <v>392</v>
      </c>
      <c r="E71" s="2"/>
      <c r="F71" s="2"/>
    </row>
    <row r="72" spans="1:6" ht="15">
      <c r="A72" s="2" t="s">
        <v>12</v>
      </c>
      <c r="B72" s="2"/>
      <c r="C72" s="2"/>
      <c r="D72" s="2" t="s">
        <v>24</v>
      </c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.75">
      <c r="A74" s="15" t="s">
        <v>132</v>
      </c>
      <c r="B74" s="15"/>
      <c r="C74" s="15"/>
      <c r="D74" s="15"/>
      <c r="E74" s="2"/>
      <c r="F74" s="144" t="s">
        <v>416</v>
      </c>
    </row>
    <row r="75" spans="1:6" ht="12.75">
      <c r="A75" s="143"/>
      <c r="B75" s="143"/>
      <c r="C75" s="143"/>
      <c r="D75" s="143"/>
      <c r="E75" s="143"/>
      <c r="F75" s="143"/>
    </row>
    <row r="76" spans="1:6" ht="12.75">
      <c r="A76" s="143" t="s">
        <v>420</v>
      </c>
      <c r="B76" s="143" t="s">
        <v>141</v>
      </c>
      <c r="C76" s="143"/>
      <c r="D76" s="143"/>
      <c r="E76" s="143" t="s">
        <v>419</v>
      </c>
      <c r="F76" s="143">
        <v>16.38</v>
      </c>
    </row>
    <row r="77" spans="1:6" ht="12.75">
      <c r="A77" s="143" t="s">
        <v>421</v>
      </c>
      <c r="B77" s="143" t="s">
        <v>141</v>
      </c>
      <c r="C77" s="143"/>
      <c r="D77" s="143"/>
      <c r="E77" s="143" t="s">
        <v>419</v>
      </c>
      <c r="F77" s="143">
        <v>10.28</v>
      </c>
    </row>
    <row r="78" spans="1:6" ht="12.75">
      <c r="A78" s="143"/>
      <c r="B78" s="143"/>
      <c r="C78" s="143"/>
      <c r="D78" s="143"/>
      <c r="E78" s="143"/>
      <c r="F78" s="143"/>
    </row>
    <row r="79" spans="1:6" ht="12.75">
      <c r="A79" s="143" t="s">
        <v>426</v>
      </c>
      <c r="B79" s="143"/>
      <c r="C79" s="143"/>
      <c r="D79" s="145"/>
      <c r="E79" s="146"/>
      <c r="F79" s="146"/>
    </row>
    <row r="80" spans="1:6" ht="12.75">
      <c r="A80" s="143" t="s">
        <v>427</v>
      </c>
      <c r="B80" s="146"/>
      <c r="C80" s="146"/>
      <c r="D80" s="146"/>
      <c r="E80" s="146"/>
      <c r="F80" s="146"/>
    </row>
  </sheetData>
  <sheetProtection/>
  <mergeCells count="23">
    <mergeCell ref="A60:F60"/>
    <mergeCell ref="A43:C43"/>
    <mergeCell ref="A55:F55"/>
    <mergeCell ref="A56:F56"/>
    <mergeCell ref="A57:F57"/>
    <mergeCell ref="A41:B41"/>
    <mergeCell ref="A42:C42"/>
    <mergeCell ref="A58:F58"/>
    <mergeCell ref="A59:F59"/>
    <mergeCell ref="A34:F34"/>
    <mergeCell ref="A35:C35"/>
    <mergeCell ref="A36:C36"/>
    <mergeCell ref="A39:C39"/>
    <mergeCell ref="A14:F14"/>
    <mergeCell ref="A15:F15"/>
    <mergeCell ref="D16:E16"/>
    <mergeCell ref="D17:E17"/>
    <mergeCell ref="A7:F7"/>
    <mergeCell ref="C8:D8"/>
    <mergeCell ref="D1:F1"/>
    <mergeCell ref="C2:F2"/>
    <mergeCell ref="E5:F5"/>
    <mergeCell ref="A6:F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76">
      <selection activeCell="B50" sqref="B50"/>
    </sheetView>
  </sheetViews>
  <sheetFormatPr defaultColWidth="9.00390625" defaultRowHeight="12.75"/>
  <cols>
    <col min="1" max="1" width="26.875" style="0" customWidth="1"/>
    <col min="2" max="2" width="13.875" style="0" customWidth="1"/>
    <col min="3" max="3" width="13.125" style="0" customWidth="1"/>
    <col min="4" max="4" width="15.875" style="0" customWidth="1"/>
    <col min="5" max="5" width="18.00390625" style="0" customWidth="1"/>
    <col min="6" max="6" width="14.3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180" t="s">
        <v>403</v>
      </c>
      <c r="D8" s="181"/>
      <c r="E8" s="25" t="s">
        <v>404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357</v>
      </c>
      <c r="F10" s="2"/>
    </row>
    <row r="11" spans="1:6" ht="15.75">
      <c r="A11" s="18" t="s">
        <v>28</v>
      </c>
      <c r="B11" s="15"/>
      <c r="C11" s="2"/>
      <c r="D11" s="2"/>
      <c r="E11" s="15" t="s">
        <v>405</v>
      </c>
      <c r="F11" s="2"/>
    </row>
    <row r="12" spans="1:6" ht="15.75">
      <c r="A12" s="18" t="s">
        <v>29</v>
      </c>
      <c r="B12" s="2"/>
      <c r="C12" s="2"/>
      <c r="D12" s="2"/>
      <c r="E12" s="15" t="s">
        <v>406</v>
      </c>
      <c r="F12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259486.43</v>
      </c>
      <c r="C20" s="11">
        <v>224745.01</v>
      </c>
      <c r="D20" s="11">
        <v>34741.42</v>
      </c>
      <c r="E20" s="11">
        <v>8900.87</v>
      </c>
      <c r="F20" s="5"/>
    </row>
    <row r="21" spans="1:6" ht="15">
      <c r="A21" s="11" t="s">
        <v>12</v>
      </c>
      <c r="B21" s="11">
        <v>54246.4</v>
      </c>
      <c r="C21" s="11">
        <v>46953.14</v>
      </c>
      <c r="D21" s="11">
        <v>7293.26</v>
      </c>
      <c r="E21" s="11">
        <v>1868.54</v>
      </c>
      <c r="F21" s="6"/>
    </row>
    <row r="22" spans="1:6" ht="15">
      <c r="A22" s="11" t="s">
        <v>67</v>
      </c>
      <c r="B22" s="11">
        <v>17788.49</v>
      </c>
      <c r="C22" s="11">
        <v>17187.54</v>
      </c>
      <c r="D22" s="11">
        <v>600.95</v>
      </c>
      <c r="E22" s="11">
        <v>-44.12</v>
      </c>
      <c r="F22" s="6"/>
    </row>
    <row r="23" spans="1:6" ht="15.75">
      <c r="A23" s="14" t="s">
        <v>95</v>
      </c>
      <c r="B23" s="14">
        <f>SUM(B20:B22)</f>
        <v>331521.32</v>
      </c>
      <c r="C23" s="14">
        <f>SUM(C20:C22)</f>
        <v>288885.69</v>
      </c>
      <c r="D23" s="14">
        <f>SUM(D20:D22)</f>
        <v>42635.63</v>
      </c>
      <c r="E23" s="14">
        <f>SUM(E20:E22)</f>
        <v>10725.289999999999</v>
      </c>
      <c r="F23" s="68"/>
    </row>
    <row r="24" spans="1:6" ht="15.75">
      <c r="A24" s="11" t="s">
        <v>10</v>
      </c>
      <c r="B24" s="11">
        <v>41073.15</v>
      </c>
      <c r="C24" s="11">
        <v>34985.21</v>
      </c>
      <c r="D24" s="11">
        <v>6087.94</v>
      </c>
      <c r="E24" s="11">
        <v>1524.19</v>
      </c>
      <c r="F24" s="68"/>
    </row>
    <row r="25" spans="1:6" ht="15.75">
      <c r="A25" s="14" t="s">
        <v>14</v>
      </c>
      <c r="B25" s="14">
        <f>SUM(B23:B24)</f>
        <v>372594.47000000003</v>
      </c>
      <c r="C25" s="14">
        <f>SUM(C23:C24)</f>
        <v>323870.9</v>
      </c>
      <c r="D25" s="14">
        <f>SUM(D23:D24)</f>
        <v>48723.57</v>
      </c>
      <c r="E25" s="14">
        <f>SUM(E23:E24)</f>
        <v>12249.48</v>
      </c>
      <c r="F25" s="41">
        <v>96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491714.41</v>
      </c>
      <c r="C27" s="61">
        <v>360928.71</v>
      </c>
      <c r="D27" s="61">
        <v>130785.7</v>
      </c>
      <c r="E27" s="61">
        <v>15061.78</v>
      </c>
      <c r="F27" s="68"/>
    </row>
    <row r="28" spans="1:6" ht="15.75">
      <c r="A28" s="69" t="s">
        <v>256</v>
      </c>
      <c r="B28" s="71">
        <v>348360.64</v>
      </c>
      <c r="C28" s="61">
        <v>310879.91</v>
      </c>
      <c r="D28" s="61">
        <v>37660.73</v>
      </c>
      <c r="E28" s="61">
        <v>2469.63</v>
      </c>
      <c r="F28" s="68"/>
    </row>
    <row r="29" spans="1:6" ht="15.75">
      <c r="A29" s="69"/>
      <c r="B29" s="70"/>
      <c r="C29" s="14"/>
      <c r="D29" s="14"/>
      <c r="E29" s="14"/>
      <c r="F29" s="68"/>
    </row>
    <row r="30" spans="1:6" ht="15.75">
      <c r="A30" s="69" t="s">
        <v>129</v>
      </c>
      <c r="B30" s="70">
        <f>SUM(B27:B29)</f>
        <v>840075.05</v>
      </c>
      <c r="C30" s="14">
        <f>SUM(C27:C29)</f>
        <v>671808.62</v>
      </c>
      <c r="D30" s="14">
        <f>SUM(D27:D29)</f>
        <v>168446.43</v>
      </c>
      <c r="E30" s="14">
        <f>SUM(E27:E29)</f>
        <v>17531.41</v>
      </c>
      <c r="F30" s="41"/>
    </row>
    <row r="31" spans="1:6" ht="12.75">
      <c r="A31" s="62"/>
      <c r="B31" s="63"/>
      <c r="C31" s="64"/>
      <c r="D31" s="64"/>
      <c r="E31" s="64"/>
      <c r="F31" s="64"/>
    </row>
    <row r="32" spans="1:6" ht="15.75">
      <c r="A32" s="163" t="s">
        <v>20</v>
      </c>
      <c r="B32" s="163"/>
      <c r="C32" s="163"/>
      <c r="D32" s="163"/>
      <c r="E32" s="163"/>
      <c r="F32" s="163"/>
    </row>
    <row r="33" spans="1:6" ht="15.75">
      <c r="A33" s="163" t="s">
        <v>107</v>
      </c>
      <c r="B33" s="163"/>
      <c r="C33" s="163"/>
      <c r="D33" s="163"/>
      <c r="E33" s="163"/>
      <c r="F33" s="163"/>
    </row>
    <row r="34" spans="1:6" ht="15.75">
      <c r="A34" s="47" t="s">
        <v>136</v>
      </c>
      <c r="B34" s="67"/>
      <c r="C34" s="67"/>
      <c r="D34" s="67"/>
      <c r="E34" s="28"/>
      <c r="F34" s="28">
        <v>0</v>
      </c>
    </row>
    <row r="35" spans="1:6" ht="15">
      <c r="A35" s="30" t="s">
        <v>18</v>
      </c>
      <c r="B35" s="13"/>
      <c r="C35" s="13"/>
      <c r="D35" s="13"/>
      <c r="E35" s="66"/>
      <c r="F35" s="9"/>
    </row>
    <row r="36" spans="1:6" ht="15">
      <c r="A36" s="8" t="s">
        <v>15</v>
      </c>
      <c r="B36" s="16"/>
      <c r="C36" s="16"/>
      <c r="D36" s="16"/>
      <c r="E36" s="9"/>
      <c r="F36" s="9">
        <f>SUM(C24)</f>
        <v>34985.21</v>
      </c>
    </row>
    <row r="37" spans="1:6" ht="15">
      <c r="A37" s="8" t="s">
        <v>397</v>
      </c>
      <c r="B37" s="16"/>
      <c r="C37" s="16"/>
      <c r="D37" s="16"/>
      <c r="E37" s="9"/>
      <c r="F37" s="9">
        <v>85398.44</v>
      </c>
    </row>
    <row r="38" spans="1:6" ht="15.75">
      <c r="A38" s="23" t="s">
        <v>16</v>
      </c>
      <c r="B38" s="24"/>
      <c r="C38" s="24"/>
      <c r="D38" s="24"/>
      <c r="E38" s="35"/>
      <c r="F38" s="35">
        <f>SUM(F36:F37)</f>
        <v>120383.65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SUM(F34+F38-F39)</f>
        <v>120383.65</v>
      </c>
    </row>
    <row r="43" spans="1:6" ht="15">
      <c r="A43" s="30"/>
      <c r="B43" s="13"/>
      <c r="C43" s="13"/>
      <c r="D43" s="13"/>
      <c r="E43" s="13"/>
      <c r="F43" s="7"/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120383.65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148"/>
      <c r="C50" s="149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0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331521.32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4" ht="15.75">
      <c r="A60" s="176" t="s">
        <v>99</v>
      </c>
      <c r="B60" s="177"/>
      <c r="C60" s="178"/>
      <c r="D60" s="45" t="s">
        <v>98</v>
      </c>
    </row>
    <row r="61" spans="1:4" ht="15.75">
      <c r="A61" s="42"/>
      <c r="B61" s="43"/>
      <c r="C61" s="44"/>
      <c r="D61" s="46" t="s">
        <v>4</v>
      </c>
    </row>
    <row r="62" spans="1:4" ht="15">
      <c r="A62" s="172" t="s">
        <v>97</v>
      </c>
      <c r="B62" s="173"/>
      <c r="C62" s="54"/>
      <c r="D62" s="57">
        <v>134796.12</v>
      </c>
    </row>
    <row r="63" spans="1:4" ht="15">
      <c r="A63" s="172" t="s">
        <v>100</v>
      </c>
      <c r="B63" s="173"/>
      <c r="C63" s="174"/>
      <c r="D63" s="57">
        <v>8547.65</v>
      </c>
    </row>
    <row r="64" spans="1:4" ht="15">
      <c r="A64" s="172" t="s">
        <v>101</v>
      </c>
      <c r="B64" s="173"/>
      <c r="C64" s="174"/>
      <c r="D64" s="29">
        <v>2301.32</v>
      </c>
    </row>
    <row r="65" spans="1:4" ht="15">
      <c r="A65" s="55" t="s">
        <v>170</v>
      </c>
      <c r="B65" s="72"/>
      <c r="C65" s="72"/>
      <c r="D65" s="29">
        <v>2958.8</v>
      </c>
    </row>
    <row r="66" spans="1:4" ht="15">
      <c r="A66" s="55" t="s">
        <v>102</v>
      </c>
      <c r="B66" s="56"/>
      <c r="C66" s="56"/>
      <c r="D66" s="29">
        <v>119024.56</v>
      </c>
    </row>
    <row r="67" spans="1:4" ht="15">
      <c r="A67" s="175" t="s">
        <v>103</v>
      </c>
      <c r="B67" s="154"/>
      <c r="C67" s="155"/>
      <c r="D67" s="29">
        <v>22486.9</v>
      </c>
    </row>
    <row r="68" spans="1:4" ht="15">
      <c r="A68" s="175" t="s">
        <v>104</v>
      </c>
      <c r="B68" s="154"/>
      <c r="C68" s="155"/>
      <c r="D68" s="29">
        <v>6962.66</v>
      </c>
    </row>
    <row r="69" spans="1:4" ht="15">
      <c r="A69" s="8" t="s">
        <v>12</v>
      </c>
      <c r="B69" s="16"/>
      <c r="C69" s="9"/>
      <c r="D69" s="57">
        <v>54246.4</v>
      </c>
    </row>
    <row r="70" spans="1:4" ht="15">
      <c r="A70" s="10" t="s">
        <v>9</v>
      </c>
      <c r="B70" s="12"/>
      <c r="C70" s="12"/>
      <c r="D70" s="29">
        <v>73748.83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3239</v>
      </c>
    </row>
    <row r="73" spans="1:4" ht="15.75">
      <c r="A73" s="23" t="s">
        <v>105</v>
      </c>
      <c r="B73" s="24"/>
      <c r="C73" s="35"/>
      <c r="D73" s="50">
        <f>SUM(D62:D72)</f>
        <v>428312.24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SUM(D56+D57-D73+D58)</f>
        <v>-96790.91999999998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">
      <c r="A80" s="157"/>
      <c r="B80" s="157"/>
      <c r="C80" s="157"/>
      <c r="D80" s="157"/>
      <c r="E80" s="157"/>
      <c r="F80" s="157"/>
    </row>
    <row r="81" spans="1:6" ht="15.75">
      <c r="A81" s="167" t="s">
        <v>164</v>
      </c>
      <c r="B81" s="167"/>
      <c r="C81" s="167"/>
      <c r="D81" s="167"/>
      <c r="E81" s="167"/>
      <c r="F81" s="167"/>
    </row>
    <row r="82" spans="1:6" ht="15.75">
      <c r="A82" s="167"/>
      <c r="B82" s="167"/>
      <c r="C82" s="167"/>
      <c r="D82" s="167"/>
      <c r="E82" s="167"/>
      <c r="F82" s="167"/>
    </row>
    <row r="83" spans="1:6" ht="15.75">
      <c r="A83" s="80" t="s">
        <v>145</v>
      </c>
      <c r="B83" s="80" t="s">
        <v>160</v>
      </c>
      <c r="C83" s="87"/>
      <c r="D83" s="87"/>
      <c r="E83" s="5" t="s">
        <v>163</v>
      </c>
      <c r="F83" s="36" t="s">
        <v>119</v>
      </c>
    </row>
    <row r="84" spans="1:6" ht="15">
      <c r="A84" s="85" t="s">
        <v>146</v>
      </c>
      <c r="B84" s="85"/>
      <c r="C84" s="83"/>
      <c r="D84" s="83"/>
      <c r="E84" s="6" t="s">
        <v>162</v>
      </c>
      <c r="F84" s="96"/>
    </row>
    <row r="85" spans="1:6" ht="15">
      <c r="A85" s="86" t="s">
        <v>147</v>
      </c>
      <c r="B85" s="86"/>
      <c r="C85" s="89"/>
      <c r="D85" s="89"/>
      <c r="E85" s="61" t="s">
        <v>159</v>
      </c>
      <c r="F85" s="97"/>
    </row>
    <row r="86" spans="1:6" ht="15">
      <c r="A86" s="11" t="s">
        <v>348</v>
      </c>
      <c r="B86" s="11" t="s">
        <v>407</v>
      </c>
      <c r="C86" s="16"/>
      <c r="D86" s="9"/>
      <c r="E86" s="101">
        <v>40693</v>
      </c>
      <c r="F86" s="11">
        <v>7949.45</v>
      </c>
    </row>
    <row r="87" spans="1:6" ht="15">
      <c r="A87" s="11" t="s">
        <v>348</v>
      </c>
      <c r="B87" s="11" t="s">
        <v>408</v>
      </c>
      <c r="C87" s="16"/>
      <c r="D87" s="9"/>
      <c r="E87" s="101">
        <v>40724</v>
      </c>
      <c r="F87" s="11">
        <v>1371.71</v>
      </c>
    </row>
    <row r="88" spans="1:6" ht="15">
      <c r="A88" s="11" t="s">
        <v>348</v>
      </c>
      <c r="B88" s="11" t="s">
        <v>409</v>
      </c>
      <c r="C88" s="16"/>
      <c r="D88" s="9"/>
      <c r="E88" s="101">
        <v>40754</v>
      </c>
      <c r="F88" s="11">
        <v>3043.67</v>
      </c>
    </row>
    <row r="89" spans="1:6" ht="15">
      <c r="A89" s="11" t="s">
        <v>350</v>
      </c>
      <c r="B89" s="11" t="s">
        <v>352</v>
      </c>
      <c r="C89" s="16"/>
      <c r="D89" s="9"/>
      <c r="E89" s="101">
        <v>40844</v>
      </c>
      <c r="F89" s="100">
        <v>3120</v>
      </c>
    </row>
    <row r="90" spans="1:6" ht="15">
      <c r="A90" s="11" t="s">
        <v>348</v>
      </c>
      <c r="B90" s="11" t="s">
        <v>410</v>
      </c>
      <c r="C90" s="16"/>
      <c r="D90" s="9"/>
      <c r="E90" s="101">
        <v>40846</v>
      </c>
      <c r="F90" s="100">
        <v>7470.03</v>
      </c>
    </row>
    <row r="91" spans="1:6" ht="15">
      <c r="A91" s="7" t="s">
        <v>186</v>
      </c>
      <c r="B91" s="11" t="s">
        <v>193</v>
      </c>
      <c r="C91" s="16"/>
      <c r="D91" s="9"/>
      <c r="E91" s="101">
        <v>40885</v>
      </c>
      <c r="F91" s="11">
        <v>41563.64</v>
      </c>
    </row>
    <row r="92" spans="1:6" ht="15">
      <c r="A92" s="11" t="s">
        <v>286</v>
      </c>
      <c r="B92" s="11" t="s">
        <v>292</v>
      </c>
      <c r="C92" s="16"/>
      <c r="D92" s="9"/>
      <c r="E92" s="101">
        <v>40690</v>
      </c>
      <c r="F92" s="11">
        <v>9230.33</v>
      </c>
    </row>
    <row r="93" spans="1:6" ht="15">
      <c r="A93" s="122" t="s">
        <v>95</v>
      </c>
      <c r="B93" s="8"/>
      <c r="C93" s="16"/>
      <c r="D93" s="9"/>
      <c r="E93" s="98"/>
      <c r="F93" s="119">
        <f>SUM(F86:F92)</f>
        <v>73748.83</v>
      </c>
    </row>
    <row r="94" spans="1:6" ht="15">
      <c r="A94" s="59"/>
      <c r="B94" s="17"/>
      <c r="C94" s="17"/>
      <c r="D94" s="17"/>
      <c r="E94" s="127"/>
      <c r="F94" s="17"/>
    </row>
    <row r="95" spans="1:6" ht="15.75">
      <c r="A95" s="15" t="s">
        <v>21</v>
      </c>
      <c r="B95" s="15"/>
      <c r="C95" s="15"/>
      <c r="D95" s="15" t="s">
        <v>131</v>
      </c>
      <c r="E95" s="2"/>
      <c r="F95" s="2"/>
    </row>
    <row r="96" spans="1:6" ht="15">
      <c r="A96" s="2" t="s">
        <v>425</v>
      </c>
      <c r="B96" s="2"/>
      <c r="C96" s="2"/>
      <c r="D96" s="2" t="s">
        <v>22</v>
      </c>
      <c r="E96" s="2"/>
      <c r="F96" s="2"/>
    </row>
    <row r="97" spans="1:6" ht="15">
      <c r="A97" s="2" t="s">
        <v>23</v>
      </c>
      <c r="B97" s="2"/>
      <c r="C97" s="2"/>
      <c r="D97" s="2" t="s">
        <v>168</v>
      </c>
      <c r="E97" s="2"/>
      <c r="F97" s="2"/>
    </row>
    <row r="98" spans="1:6" ht="15">
      <c r="A98" s="2" t="s">
        <v>12</v>
      </c>
      <c r="B98" s="2"/>
      <c r="C98" s="2"/>
      <c r="D98" s="2" t="s">
        <v>24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">
      <c r="A102" s="2"/>
      <c r="B102" s="2"/>
      <c r="C102" s="2"/>
      <c r="D102" s="17"/>
      <c r="E102" s="2"/>
      <c r="F102" s="2"/>
    </row>
    <row r="103" spans="1:6" ht="15.75">
      <c r="A103" s="15" t="s">
        <v>132</v>
      </c>
      <c r="B103" s="15"/>
      <c r="C103" s="15"/>
      <c r="D103" s="15"/>
      <c r="E103" s="2"/>
      <c r="F103" s="144" t="s">
        <v>416</v>
      </c>
    </row>
    <row r="104" spans="1:6" ht="12.75">
      <c r="A104" s="143"/>
      <c r="B104" s="143"/>
      <c r="C104" s="143"/>
      <c r="D104" s="143"/>
      <c r="E104" s="143"/>
      <c r="F104" s="143"/>
    </row>
    <row r="105" spans="1:6" ht="15">
      <c r="A105" s="143" t="s">
        <v>418</v>
      </c>
      <c r="B105" s="143" t="s">
        <v>167</v>
      </c>
      <c r="C105" s="65"/>
      <c r="D105" s="143"/>
      <c r="E105" s="143" t="s">
        <v>424</v>
      </c>
      <c r="F105" s="143">
        <v>1387.89</v>
      </c>
    </row>
    <row r="106" spans="1:6" ht="12.75">
      <c r="A106" s="143" t="s">
        <v>420</v>
      </c>
      <c r="B106" s="143" t="s">
        <v>141</v>
      </c>
      <c r="C106" s="143"/>
      <c r="D106" s="143"/>
      <c r="E106" s="143" t="s">
        <v>419</v>
      </c>
      <c r="F106" s="143">
        <v>16.38</v>
      </c>
    </row>
    <row r="107" spans="1:6" ht="12.75">
      <c r="A107" s="143" t="s">
        <v>421</v>
      </c>
      <c r="B107" s="143" t="s">
        <v>141</v>
      </c>
      <c r="C107" s="143"/>
      <c r="D107" s="143"/>
      <c r="E107" s="143" t="s">
        <v>419</v>
      </c>
      <c r="F107" s="143">
        <v>10.28</v>
      </c>
    </row>
    <row r="108" spans="1:6" ht="12.75">
      <c r="A108" s="143"/>
      <c r="B108" s="143"/>
      <c r="C108" s="143"/>
      <c r="D108" s="143"/>
      <c r="E108" s="143"/>
      <c r="F108" s="143"/>
    </row>
    <row r="109" spans="1:6" ht="12.75">
      <c r="A109" s="143" t="s">
        <v>426</v>
      </c>
      <c r="B109" s="143"/>
      <c r="C109" s="143"/>
      <c r="D109" s="145"/>
      <c r="E109" s="146"/>
      <c r="F109" s="146"/>
    </row>
    <row r="110" spans="1:6" ht="12.75">
      <c r="A110" s="143" t="s">
        <v>427</v>
      </c>
      <c r="B110" s="146"/>
      <c r="C110" s="146"/>
      <c r="D110" s="146"/>
      <c r="E110" s="146"/>
      <c r="F110" s="146"/>
    </row>
  </sheetData>
  <sheetProtection/>
  <mergeCells count="29">
    <mergeCell ref="A7:F7"/>
    <mergeCell ref="A14:F14"/>
    <mergeCell ref="A15:F15"/>
    <mergeCell ref="D1:F1"/>
    <mergeCell ref="C2:F2"/>
    <mergeCell ref="E5:F5"/>
    <mergeCell ref="A6:F6"/>
    <mergeCell ref="D16:E16"/>
    <mergeCell ref="D17:E17"/>
    <mergeCell ref="A32:F32"/>
    <mergeCell ref="A33:F33"/>
    <mergeCell ref="A48:F48"/>
    <mergeCell ref="B49:C49"/>
    <mergeCell ref="A55:F55"/>
    <mergeCell ref="A56:C56"/>
    <mergeCell ref="A57:C57"/>
    <mergeCell ref="A60:C60"/>
    <mergeCell ref="A62:B62"/>
    <mergeCell ref="A63:C63"/>
    <mergeCell ref="A82:F82"/>
    <mergeCell ref="C8:D8"/>
    <mergeCell ref="A78:F78"/>
    <mergeCell ref="A79:F79"/>
    <mergeCell ref="A80:F80"/>
    <mergeCell ref="A81:F81"/>
    <mergeCell ref="A64:C64"/>
    <mergeCell ref="A67:C67"/>
    <mergeCell ref="A68:C68"/>
    <mergeCell ref="A77:F7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7">
      <selection activeCell="E99" sqref="E99"/>
    </sheetView>
  </sheetViews>
  <sheetFormatPr defaultColWidth="9.00390625" defaultRowHeight="12.75"/>
  <cols>
    <col min="1" max="1" width="26.25390625" style="0" customWidth="1"/>
    <col min="2" max="2" width="13.75390625" style="0" customWidth="1"/>
    <col min="3" max="4" width="14.125" style="0" customWidth="1"/>
    <col min="5" max="5" width="17.875" style="0" customWidth="1"/>
    <col min="6" max="6" width="15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6" t="s">
        <v>393</v>
      </c>
      <c r="D8" s="132"/>
      <c r="E8" s="25" t="s">
        <v>394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372</v>
      </c>
      <c r="F10" s="2"/>
    </row>
    <row r="11" spans="1:6" ht="15.75">
      <c r="A11" s="18" t="s">
        <v>28</v>
      </c>
      <c r="B11" s="15"/>
      <c r="C11" s="2"/>
      <c r="D11" s="2"/>
      <c r="E11" s="15" t="s">
        <v>395</v>
      </c>
      <c r="F11" s="2"/>
    </row>
    <row r="12" spans="1:6" ht="15.75">
      <c r="A12" s="18" t="s">
        <v>29</v>
      </c>
      <c r="B12" s="2"/>
      <c r="C12" s="2"/>
      <c r="D12" s="2"/>
      <c r="E12" s="15" t="s">
        <v>396</v>
      </c>
      <c r="F12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101808.27</v>
      </c>
      <c r="C20" s="11">
        <v>87320.32</v>
      </c>
      <c r="D20" s="11">
        <v>14487.95</v>
      </c>
      <c r="E20" s="11">
        <v>3175.92</v>
      </c>
      <c r="F20" s="5"/>
    </row>
    <row r="21" spans="1:6" ht="15">
      <c r="A21" s="11" t="s">
        <v>12</v>
      </c>
      <c r="B21" s="11">
        <v>20511.54</v>
      </c>
      <c r="C21" s="11">
        <v>17654.65</v>
      </c>
      <c r="D21" s="11">
        <v>2856.89</v>
      </c>
      <c r="E21" s="11">
        <v>577.83</v>
      </c>
      <c r="F21" s="6"/>
    </row>
    <row r="22" spans="1:6" ht="15">
      <c r="A22" s="11" t="s">
        <v>67</v>
      </c>
      <c r="B22" s="11">
        <v>0</v>
      </c>
      <c r="C22" s="11">
        <v>60.12</v>
      </c>
      <c r="D22" s="11">
        <v>-60.12</v>
      </c>
      <c r="E22" s="11">
        <v>-60.12</v>
      </c>
      <c r="F22" s="6"/>
    </row>
    <row r="23" spans="1:6" ht="15.75">
      <c r="A23" s="14" t="s">
        <v>95</v>
      </c>
      <c r="B23" s="14">
        <f>SUM(B20:B22)</f>
        <v>122319.81</v>
      </c>
      <c r="C23" s="14">
        <f>SUM(C20:C22)</f>
        <v>105035.09</v>
      </c>
      <c r="D23" s="14">
        <f>SUM(D20:D22)</f>
        <v>17284.72</v>
      </c>
      <c r="E23" s="14">
        <f>SUM(E20:E22)</f>
        <v>3693.63</v>
      </c>
      <c r="F23" s="68"/>
    </row>
    <row r="24" spans="1:6" ht="15.75">
      <c r="A24" s="11" t="s">
        <v>10</v>
      </c>
      <c r="B24" s="11">
        <v>0</v>
      </c>
      <c r="C24" s="11">
        <v>15.73</v>
      </c>
      <c r="D24" s="11">
        <v>-15.73</v>
      </c>
      <c r="E24" s="11">
        <v>-15.73</v>
      </c>
      <c r="F24" s="68"/>
    </row>
    <row r="25" spans="1:6" ht="15.75">
      <c r="A25" s="14" t="s">
        <v>14</v>
      </c>
      <c r="B25" s="14">
        <f>SUM(B23:B24)</f>
        <v>122319.81</v>
      </c>
      <c r="C25" s="14">
        <f>SUM(C23:C24)</f>
        <v>105050.81999999999</v>
      </c>
      <c r="D25" s="14">
        <f>SUM(D23:D24)</f>
        <v>17268.99</v>
      </c>
      <c r="E25" s="14">
        <f>SUM(E23:E24)</f>
        <v>3677.9</v>
      </c>
      <c r="F25" s="41">
        <v>97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190706.76</v>
      </c>
      <c r="C27" s="61">
        <v>137198.58</v>
      </c>
      <c r="D27" s="61">
        <v>93617.3</v>
      </c>
      <c r="E27" s="61">
        <v>44324.18</v>
      </c>
      <c r="F27" s="68"/>
    </row>
    <row r="28" spans="1:6" ht="15.75">
      <c r="A28" s="69" t="s">
        <v>127</v>
      </c>
      <c r="B28" s="71">
        <v>112551.2</v>
      </c>
      <c r="C28" s="61">
        <v>95450.06</v>
      </c>
      <c r="D28" s="61">
        <v>31400.82</v>
      </c>
      <c r="E28" s="61">
        <v>18129.69</v>
      </c>
      <c r="F28" s="68"/>
    </row>
    <row r="29" spans="1:6" ht="15.75">
      <c r="A29" s="69" t="s">
        <v>256</v>
      </c>
      <c r="B29" s="71">
        <v>74337.15</v>
      </c>
      <c r="C29" s="61">
        <v>60772.51</v>
      </c>
      <c r="D29" s="61">
        <v>32221.06</v>
      </c>
      <c r="E29" s="61">
        <v>23497.01</v>
      </c>
      <c r="F29" s="68"/>
    </row>
    <row r="30" spans="1:6" ht="15.75">
      <c r="A30" s="69"/>
      <c r="B30" s="70"/>
      <c r="C30" s="14"/>
      <c r="D30" s="14"/>
      <c r="E30" s="14"/>
      <c r="F30" s="68"/>
    </row>
    <row r="31" spans="1:6" ht="15.75">
      <c r="A31" s="69" t="s">
        <v>129</v>
      </c>
      <c r="B31" s="70">
        <f>SUM(B27:B30)</f>
        <v>377595.11</v>
      </c>
      <c r="C31" s="14">
        <f>SUM(C27:C30)</f>
        <v>293421.14999999997</v>
      </c>
      <c r="D31" s="14">
        <f>SUM(D27:D30)</f>
        <v>157239.18</v>
      </c>
      <c r="E31" s="14">
        <f>SUM(E27:E30)</f>
        <v>85950.87999999999</v>
      </c>
      <c r="F31" s="41"/>
    </row>
    <row r="32" spans="1:6" ht="12.75">
      <c r="A32" s="62"/>
      <c r="B32" s="63"/>
      <c r="C32" s="64"/>
      <c r="D32" s="64"/>
      <c r="E32" s="64"/>
      <c r="F32" s="64"/>
    </row>
    <row r="33" spans="1:6" ht="15.75">
      <c r="A33" s="163" t="s">
        <v>20</v>
      </c>
      <c r="B33" s="163"/>
      <c r="C33" s="163"/>
      <c r="D33" s="163"/>
      <c r="E33" s="163"/>
      <c r="F33" s="163"/>
    </row>
    <row r="34" spans="1:6" ht="15.75">
      <c r="A34" s="163" t="s">
        <v>107</v>
      </c>
      <c r="B34" s="163"/>
      <c r="C34" s="163"/>
      <c r="D34" s="163"/>
      <c r="E34" s="163"/>
      <c r="F34" s="163"/>
    </row>
    <row r="35" spans="1:6" ht="15.75">
      <c r="A35" s="47" t="s">
        <v>136</v>
      </c>
      <c r="B35" s="67"/>
      <c r="C35" s="67"/>
      <c r="D35" s="67"/>
      <c r="E35" s="28"/>
      <c r="F35" s="28">
        <v>0</v>
      </c>
    </row>
    <row r="36" spans="1:6" ht="15">
      <c r="A36" s="30" t="s">
        <v>18</v>
      </c>
      <c r="B36" s="13"/>
      <c r="C36" s="13"/>
      <c r="D36" s="13"/>
      <c r="E36" s="66"/>
      <c r="F36" s="9"/>
    </row>
    <row r="37" spans="1:6" ht="15">
      <c r="A37" s="8" t="s">
        <v>15</v>
      </c>
      <c r="B37" s="16"/>
      <c r="C37" s="16"/>
      <c r="D37" s="16"/>
      <c r="E37" s="9"/>
      <c r="F37" s="9">
        <f>SUM(C24)</f>
        <v>15.73</v>
      </c>
    </row>
    <row r="38" spans="1:6" ht="15">
      <c r="A38" s="8" t="s">
        <v>397</v>
      </c>
      <c r="B38" s="16"/>
      <c r="C38" s="16"/>
      <c r="D38" s="16"/>
      <c r="E38" s="9"/>
      <c r="F38" s="9">
        <v>49817.35</v>
      </c>
    </row>
    <row r="39" spans="1:6" ht="15.75">
      <c r="A39" s="23" t="s">
        <v>16</v>
      </c>
      <c r="B39" s="24"/>
      <c r="C39" s="24"/>
      <c r="D39" s="24"/>
      <c r="E39" s="35"/>
      <c r="F39" s="35">
        <f>SUM(F37:F38)</f>
        <v>49833.08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SUM(F35+F39-F40)</f>
        <v>49833.08</v>
      </c>
    </row>
    <row r="44" spans="1:6" ht="15">
      <c r="A44" s="30"/>
      <c r="B44" s="13"/>
      <c r="C44" s="13"/>
      <c r="D44" s="13"/>
      <c r="E44" s="13"/>
      <c r="F44" s="7"/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49833.08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182"/>
      <c r="C50" s="1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0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122319.81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54830.88</v>
      </c>
    </row>
    <row r="62" spans="1:4" ht="15">
      <c r="A62" s="172" t="s">
        <v>100</v>
      </c>
      <c r="B62" s="173"/>
      <c r="C62" s="174"/>
      <c r="D62" s="57">
        <v>3231.99</v>
      </c>
    </row>
    <row r="63" spans="1:4" ht="15">
      <c r="A63" s="172" t="s">
        <v>101</v>
      </c>
      <c r="B63" s="173"/>
      <c r="C63" s="174"/>
      <c r="D63" s="29">
        <v>870.16</v>
      </c>
    </row>
    <row r="64" spans="1:4" ht="15">
      <c r="A64" s="55" t="s">
        <v>170</v>
      </c>
      <c r="B64" s="72"/>
      <c r="C64" s="72"/>
      <c r="D64" s="29">
        <v>1118.79</v>
      </c>
    </row>
    <row r="65" spans="1:4" ht="15">
      <c r="A65" s="55" t="s">
        <v>102</v>
      </c>
      <c r="B65" s="56"/>
      <c r="C65" s="56"/>
      <c r="D65" s="29">
        <v>0</v>
      </c>
    </row>
    <row r="66" spans="1:4" ht="15">
      <c r="A66" s="175" t="s">
        <v>103</v>
      </c>
      <c r="B66" s="154"/>
      <c r="C66" s="155"/>
      <c r="D66" s="29">
        <v>8397.68</v>
      </c>
    </row>
    <row r="67" spans="1:4" ht="15">
      <c r="A67" s="175" t="s">
        <v>104</v>
      </c>
      <c r="B67" s="154"/>
      <c r="C67" s="155"/>
      <c r="D67" s="29">
        <v>2227.36</v>
      </c>
    </row>
    <row r="68" spans="1:4" ht="15">
      <c r="A68" s="8" t="s">
        <v>12</v>
      </c>
      <c r="B68" s="16"/>
      <c r="C68" s="9"/>
      <c r="D68" s="57">
        <v>20511.54</v>
      </c>
    </row>
    <row r="69" spans="1:4" ht="15">
      <c r="A69" s="10" t="s">
        <v>9</v>
      </c>
      <c r="B69" s="12"/>
      <c r="C69" s="12"/>
      <c r="D69" s="29">
        <v>22928.71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1051</v>
      </c>
    </row>
    <row r="72" spans="1:4" ht="15.75">
      <c r="A72" s="23" t="s">
        <v>105</v>
      </c>
      <c r="B72" s="24"/>
      <c r="C72" s="35"/>
      <c r="D72" s="50">
        <f>SUM(D61:D71)</f>
        <v>115168.10999999999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SUM(D56+D57-D72+D58)</f>
        <v>7151.700000000012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">
      <c r="A79" s="157"/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6"/>
      <c r="C84" s="89"/>
      <c r="D84" s="89"/>
      <c r="E84" s="61" t="s">
        <v>159</v>
      </c>
      <c r="F84" s="97"/>
    </row>
    <row r="85" spans="1:6" ht="15">
      <c r="A85" s="61" t="s">
        <v>348</v>
      </c>
      <c r="B85" s="11" t="s">
        <v>320</v>
      </c>
      <c r="C85" s="16"/>
      <c r="D85" s="9"/>
      <c r="E85" s="98">
        <v>40724</v>
      </c>
      <c r="F85" s="11">
        <v>1167.76</v>
      </c>
    </row>
    <row r="86" spans="1:6" ht="15">
      <c r="A86" s="61" t="s">
        <v>348</v>
      </c>
      <c r="B86" s="11" t="s">
        <v>398</v>
      </c>
      <c r="C86" s="16"/>
      <c r="D86" s="9"/>
      <c r="E86" s="98">
        <v>40785</v>
      </c>
      <c r="F86" s="11">
        <v>781.95</v>
      </c>
    </row>
    <row r="87" spans="1:6" ht="15">
      <c r="A87" s="61" t="s">
        <v>348</v>
      </c>
      <c r="B87" s="11" t="s">
        <v>399</v>
      </c>
      <c r="C87" s="16"/>
      <c r="D87" s="9"/>
      <c r="E87" s="98">
        <v>40785</v>
      </c>
      <c r="F87" s="11">
        <v>9771.74</v>
      </c>
    </row>
    <row r="88" spans="1:6" ht="15">
      <c r="A88" s="61" t="s">
        <v>348</v>
      </c>
      <c r="B88" s="11" t="s">
        <v>400</v>
      </c>
      <c r="C88" s="16"/>
      <c r="D88" s="9"/>
      <c r="E88" s="98">
        <v>40785</v>
      </c>
      <c r="F88" s="11">
        <v>1934.14</v>
      </c>
    </row>
    <row r="89" spans="1:6" ht="15">
      <c r="A89" s="61" t="s">
        <v>350</v>
      </c>
      <c r="B89" s="11" t="s">
        <v>352</v>
      </c>
      <c r="C89" s="16"/>
      <c r="D89" s="9"/>
      <c r="E89" s="98">
        <v>40844</v>
      </c>
      <c r="F89" s="100">
        <v>1560</v>
      </c>
    </row>
    <row r="90" spans="1:6" ht="15">
      <c r="A90" s="61" t="s">
        <v>348</v>
      </c>
      <c r="B90" s="11" t="s">
        <v>401</v>
      </c>
      <c r="C90" s="16"/>
      <c r="D90" s="9"/>
      <c r="E90" s="98">
        <v>40846</v>
      </c>
      <c r="F90" s="100">
        <v>3447.5</v>
      </c>
    </row>
    <row r="91" spans="1:6" ht="15">
      <c r="A91" s="61" t="s">
        <v>348</v>
      </c>
      <c r="B91" s="11" t="s">
        <v>402</v>
      </c>
      <c r="C91" s="16"/>
      <c r="D91" s="9"/>
      <c r="E91" s="98">
        <v>40846</v>
      </c>
      <c r="F91" s="100">
        <v>4265.62</v>
      </c>
    </row>
    <row r="92" spans="1:6" ht="15">
      <c r="A92" s="122" t="s">
        <v>95</v>
      </c>
      <c r="B92" s="8"/>
      <c r="C92" s="16"/>
      <c r="D92" s="9"/>
      <c r="E92" s="98"/>
      <c r="F92" s="119">
        <f>SUM(F85:F91)</f>
        <v>22928.71</v>
      </c>
    </row>
    <row r="93" spans="1:6" ht="15">
      <c r="A93" s="59"/>
      <c r="B93" s="17"/>
      <c r="C93" s="17"/>
      <c r="D93" s="17"/>
      <c r="E93" s="127"/>
      <c r="F93" s="17"/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">
      <c r="A101" s="2"/>
      <c r="B101" s="2"/>
      <c r="C101" s="2"/>
      <c r="D101" s="17"/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167</v>
      </c>
      <c r="C103" s="143"/>
      <c r="D103" s="143"/>
      <c r="E103" s="143" t="s">
        <v>419</v>
      </c>
      <c r="F103" s="143">
        <v>103.64</v>
      </c>
    </row>
    <row r="104" spans="1:6" ht="15">
      <c r="A104" s="143" t="s">
        <v>418</v>
      </c>
      <c r="B104" s="143" t="s">
        <v>167</v>
      </c>
      <c r="C104" s="65"/>
      <c r="D104" s="143"/>
      <c r="E104" s="143" t="s">
        <v>424</v>
      </c>
      <c r="F104" s="143">
        <v>1387.89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/>
      <c r="B107" s="143"/>
      <c r="C107" s="143"/>
      <c r="D107" s="143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8">
    <mergeCell ref="D1:F1"/>
    <mergeCell ref="C2:F2"/>
    <mergeCell ref="E5:F5"/>
    <mergeCell ref="A6:F6"/>
    <mergeCell ref="A7:F7"/>
    <mergeCell ref="A14:F14"/>
    <mergeCell ref="A15:F15"/>
    <mergeCell ref="D16:E16"/>
    <mergeCell ref="D17:E17"/>
    <mergeCell ref="A33:F33"/>
    <mergeCell ref="A34:F34"/>
    <mergeCell ref="A49:F49"/>
    <mergeCell ref="B50:C50"/>
    <mergeCell ref="A55:F55"/>
    <mergeCell ref="A56:C56"/>
    <mergeCell ref="A57:C57"/>
    <mergeCell ref="A59:C59"/>
    <mergeCell ref="A61:B61"/>
    <mergeCell ref="A62:C62"/>
    <mergeCell ref="A63:C63"/>
    <mergeCell ref="A66:C66"/>
    <mergeCell ref="A67:C67"/>
    <mergeCell ref="A76:F76"/>
    <mergeCell ref="A77:F77"/>
    <mergeCell ref="A78:F78"/>
    <mergeCell ref="A79:F79"/>
    <mergeCell ref="A80:F80"/>
    <mergeCell ref="A81:F81"/>
  </mergeCells>
  <printOptions/>
  <pageMargins left="0" right="0" top="0" bottom="0" header="0.5118110236220472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1">
      <selection activeCell="G120" sqref="G120"/>
    </sheetView>
  </sheetViews>
  <sheetFormatPr defaultColWidth="9.00390625" defaultRowHeight="12.75"/>
  <cols>
    <col min="1" max="1" width="26.875" style="0" customWidth="1"/>
    <col min="2" max="2" width="12.625" style="0" customWidth="1"/>
    <col min="3" max="3" width="14.00390625" style="0" customWidth="1"/>
    <col min="4" max="4" width="13.25390625" style="0" customWidth="1"/>
    <col min="5" max="5" width="17.25390625" style="0" customWidth="1"/>
    <col min="6" max="6" width="17.7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65</v>
      </c>
      <c r="C8" s="180" t="s">
        <v>69</v>
      </c>
      <c r="D8" s="181"/>
      <c r="E8" s="25" t="s">
        <v>411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383</v>
      </c>
      <c r="F10" s="2"/>
    </row>
    <row r="11" spans="1:6" ht="15.75">
      <c r="A11" s="18" t="s">
        <v>28</v>
      </c>
      <c r="B11" s="15"/>
      <c r="C11" s="2"/>
      <c r="D11" s="2"/>
      <c r="E11" s="15" t="s">
        <v>412</v>
      </c>
      <c r="F11" s="2"/>
    </row>
    <row r="12" spans="1:6" ht="15.75">
      <c r="A12" s="18" t="s">
        <v>29</v>
      </c>
      <c r="B12" s="2"/>
      <c r="C12" s="2"/>
      <c r="D12" s="2"/>
      <c r="E12" s="15" t="s">
        <v>413</v>
      </c>
      <c r="F12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.75">
      <c r="A15" s="163"/>
      <c r="B15" s="163"/>
      <c r="C15" s="163"/>
      <c r="D15" s="163"/>
      <c r="E15" s="163"/>
      <c r="F15" s="163"/>
    </row>
    <row r="16" spans="1:6" ht="15">
      <c r="A16" s="5" t="s">
        <v>0</v>
      </c>
      <c r="B16" s="19" t="s">
        <v>33</v>
      </c>
      <c r="C16" s="19" t="s">
        <v>5</v>
      </c>
      <c r="D16" s="168" t="s">
        <v>34</v>
      </c>
      <c r="E16" s="169"/>
      <c r="F16" s="19" t="s">
        <v>7</v>
      </c>
    </row>
    <row r="17" spans="1:6" ht="15">
      <c r="A17" s="6" t="s">
        <v>1</v>
      </c>
      <c r="B17" s="20" t="s">
        <v>2</v>
      </c>
      <c r="C17" s="20" t="s">
        <v>2</v>
      </c>
      <c r="D17" s="170" t="s">
        <v>123</v>
      </c>
      <c r="E17" s="171"/>
      <c r="F17" s="20" t="s">
        <v>8</v>
      </c>
    </row>
    <row r="18" spans="1:6" ht="15">
      <c r="A18" s="6"/>
      <c r="B18" s="21" t="s">
        <v>3</v>
      </c>
      <c r="C18" s="21" t="s">
        <v>3</v>
      </c>
      <c r="D18" s="22" t="s">
        <v>2</v>
      </c>
      <c r="E18" s="31" t="s">
        <v>6</v>
      </c>
      <c r="F18" s="20"/>
    </row>
    <row r="19" spans="1:6" ht="15">
      <c r="A19" s="7"/>
      <c r="B19" s="22" t="s">
        <v>4</v>
      </c>
      <c r="C19" s="22" t="s">
        <v>4</v>
      </c>
      <c r="D19" s="22" t="s">
        <v>4</v>
      </c>
      <c r="E19" s="22" t="s">
        <v>4</v>
      </c>
      <c r="F19" s="21"/>
    </row>
    <row r="20" spans="1:6" ht="15">
      <c r="A20" s="11" t="s">
        <v>124</v>
      </c>
      <c r="B20" s="11">
        <v>51635.92</v>
      </c>
      <c r="C20" s="11">
        <v>41922.48</v>
      </c>
      <c r="D20" s="11">
        <v>9713.44</v>
      </c>
      <c r="E20" s="11">
        <v>3258.95</v>
      </c>
      <c r="F20" s="5"/>
    </row>
    <row r="21" spans="1:6" ht="15">
      <c r="A21" s="11" t="s">
        <v>12</v>
      </c>
      <c r="B21" s="11">
        <v>11196.08</v>
      </c>
      <c r="C21" s="11">
        <v>9089.98</v>
      </c>
      <c r="D21" s="11">
        <v>2106.1</v>
      </c>
      <c r="E21" s="11">
        <v>706.59</v>
      </c>
      <c r="F21" s="6"/>
    </row>
    <row r="22" spans="1:6" ht="15">
      <c r="A22" s="11" t="s">
        <v>67</v>
      </c>
      <c r="B22" s="11">
        <v>3875.64</v>
      </c>
      <c r="C22" s="11">
        <v>3125.58</v>
      </c>
      <c r="D22" s="11">
        <v>750.06</v>
      </c>
      <c r="E22" s="11">
        <v>42.62</v>
      </c>
      <c r="F22" s="6"/>
    </row>
    <row r="23" spans="1:6" ht="15.75">
      <c r="A23" s="14" t="s">
        <v>95</v>
      </c>
      <c r="B23" s="14">
        <f>SUM(B20:B22)</f>
        <v>66707.64</v>
      </c>
      <c r="C23" s="14">
        <f>SUM(C20:C22)</f>
        <v>54138.04000000001</v>
      </c>
      <c r="D23" s="14">
        <f>SUM(D20:D22)</f>
        <v>12569.6</v>
      </c>
      <c r="E23" s="14">
        <f>SUM(E20:E22)</f>
        <v>4008.16</v>
      </c>
      <c r="F23" s="68"/>
    </row>
    <row r="24" spans="1:6" ht="15.75">
      <c r="A24" s="11" t="s">
        <v>10</v>
      </c>
      <c r="B24" s="11">
        <v>8369.07</v>
      </c>
      <c r="C24" s="11">
        <v>6681.81</v>
      </c>
      <c r="D24" s="11">
        <v>1687.26</v>
      </c>
      <c r="E24" s="11">
        <v>581.67</v>
      </c>
      <c r="F24" s="68"/>
    </row>
    <row r="25" spans="1:6" ht="15.75">
      <c r="A25" s="14" t="s">
        <v>14</v>
      </c>
      <c r="B25" s="14">
        <f>SUM(B23:B24)</f>
        <v>75076.70999999999</v>
      </c>
      <c r="C25" s="14">
        <f>SUM(C23:C24)</f>
        <v>60819.850000000006</v>
      </c>
      <c r="D25" s="14">
        <f>SUM(D23:D24)</f>
        <v>14256.86</v>
      </c>
      <c r="E25" s="14">
        <f>SUM(E23:E24)</f>
        <v>4589.83</v>
      </c>
      <c r="F25" s="41">
        <v>93</v>
      </c>
    </row>
    <row r="26" spans="1:6" ht="15.75">
      <c r="A26" s="14"/>
      <c r="B26" s="11"/>
      <c r="C26" s="11"/>
      <c r="D26" s="11"/>
      <c r="E26" s="11"/>
      <c r="F26" s="40"/>
    </row>
    <row r="27" spans="1:6" ht="15.75">
      <c r="A27" s="69" t="s">
        <v>126</v>
      </c>
      <c r="B27" s="71">
        <v>90549.54</v>
      </c>
      <c r="C27" s="61">
        <v>55855.72</v>
      </c>
      <c r="D27" s="61">
        <v>34693.82</v>
      </c>
      <c r="E27" s="61">
        <v>3847.44</v>
      </c>
      <c r="F27" s="68"/>
    </row>
    <row r="28" spans="1:6" ht="15.75">
      <c r="A28" s="69" t="s">
        <v>256</v>
      </c>
      <c r="B28" s="71">
        <v>57148.16</v>
      </c>
      <c r="C28" s="61">
        <v>49611.35</v>
      </c>
      <c r="D28" s="61">
        <v>7536.81</v>
      </c>
      <c r="E28" s="61">
        <v>386.63</v>
      </c>
      <c r="F28" s="68"/>
    </row>
    <row r="29" spans="1:6" ht="15.75">
      <c r="A29" s="69"/>
      <c r="B29" s="70"/>
      <c r="C29" s="14"/>
      <c r="D29" s="14"/>
      <c r="E29" s="14"/>
      <c r="F29" s="68"/>
    </row>
    <row r="30" spans="1:6" ht="15.75">
      <c r="A30" s="69" t="s">
        <v>129</v>
      </c>
      <c r="B30" s="70">
        <f>SUM(B27:B29)</f>
        <v>147697.7</v>
      </c>
      <c r="C30" s="14">
        <f>SUM(C27:C29)</f>
        <v>105467.07</v>
      </c>
      <c r="D30" s="14">
        <f>SUM(D27:D29)</f>
        <v>42230.63</v>
      </c>
      <c r="E30" s="14">
        <f>SUM(E27:E29)</f>
        <v>4234.07</v>
      </c>
      <c r="F30" s="41"/>
    </row>
    <row r="31" spans="1:6" ht="12.75">
      <c r="A31" s="62"/>
      <c r="B31" s="63"/>
      <c r="C31" s="64"/>
      <c r="D31" s="64"/>
      <c r="E31" s="64"/>
      <c r="F31" s="64"/>
    </row>
    <row r="32" spans="1:6" ht="15.75">
      <c r="A32" s="163" t="s">
        <v>20</v>
      </c>
      <c r="B32" s="163"/>
      <c r="C32" s="163"/>
      <c r="D32" s="163"/>
      <c r="E32" s="163"/>
      <c r="F32" s="163"/>
    </row>
    <row r="33" spans="1:6" ht="15.75">
      <c r="A33" s="163" t="s">
        <v>107</v>
      </c>
      <c r="B33" s="163"/>
      <c r="C33" s="163"/>
      <c r="D33" s="163"/>
      <c r="E33" s="163"/>
      <c r="F33" s="163"/>
    </row>
    <row r="34" spans="1:6" ht="15.75">
      <c r="A34" s="47" t="s">
        <v>136</v>
      </c>
      <c r="B34" s="67"/>
      <c r="C34" s="67"/>
      <c r="D34" s="67"/>
      <c r="E34" s="28"/>
      <c r="F34" s="28">
        <v>0</v>
      </c>
    </row>
    <row r="35" spans="1:6" ht="15">
      <c r="A35" s="30" t="s">
        <v>18</v>
      </c>
      <c r="B35" s="13"/>
      <c r="C35" s="13"/>
      <c r="D35" s="13"/>
      <c r="E35" s="66"/>
      <c r="F35" s="9"/>
    </row>
    <row r="36" spans="1:6" ht="15">
      <c r="A36" s="8" t="s">
        <v>15</v>
      </c>
      <c r="B36" s="16"/>
      <c r="C36" s="16"/>
      <c r="D36" s="16"/>
      <c r="E36" s="9"/>
      <c r="F36" s="9">
        <f>SUM(C24)</f>
        <v>6681.81</v>
      </c>
    </row>
    <row r="37" spans="1:6" ht="15">
      <c r="A37" s="8"/>
      <c r="B37" s="16"/>
      <c r="C37" s="16"/>
      <c r="D37" s="16"/>
      <c r="E37" s="9"/>
      <c r="F37" s="9"/>
    </row>
    <row r="38" spans="1:6" ht="15.75">
      <c r="A38" s="23" t="s">
        <v>16</v>
      </c>
      <c r="B38" s="24"/>
      <c r="C38" s="24"/>
      <c r="D38" s="24"/>
      <c r="E38" s="35"/>
      <c r="F38" s="35">
        <f>SUM(F36:F37)</f>
        <v>6681.81</v>
      </c>
    </row>
    <row r="39" spans="1:6" ht="15.75">
      <c r="A39" s="37" t="s">
        <v>17</v>
      </c>
      <c r="B39" s="38"/>
      <c r="C39" s="12"/>
      <c r="D39" s="12"/>
      <c r="E39" s="36"/>
      <c r="F39" s="9">
        <v>0</v>
      </c>
    </row>
    <row r="40" spans="1:6" ht="15.75">
      <c r="A40" s="37"/>
      <c r="B40" s="38"/>
      <c r="C40" s="12"/>
      <c r="D40" s="12"/>
      <c r="E40" s="36"/>
      <c r="F40" s="36"/>
    </row>
    <row r="41" spans="1:6" ht="15">
      <c r="A41" s="10" t="s">
        <v>19</v>
      </c>
      <c r="B41" s="12"/>
      <c r="C41" s="12"/>
      <c r="D41" s="12"/>
      <c r="E41" s="12"/>
      <c r="F41" s="5"/>
    </row>
    <row r="42" spans="1:6" ht="15">
      <c r="A42" s="30" t="s">
        <v>137</v>
      </c>
      <c r="B42" s="13"/>
      <c r="C42" s="13"/>
      <c r="D42" s="13"/>
      <c r="E42" s="13"/>
      <c r="F42" s="7">
        <f>SUM(F34+F38-F39)</f>
        <v>6681.81</v>
      </c>
    </row>
    <row r="43" spans="1:6" ht="15">
      <c r="A43" s="30"/>
      <c r="B43" s="13"/>
      <c r="C43" s="13"/>
      <c r="D43" s="13"/>
      <c r="E43" s="13"/>
      <c r="F43" s="7"/>
    </row>
    <row r="44" spans="1:6" ht="15.75">
      <c r="A44" s="37" t="s">
        <v>108</v>
      </c>
      <c r="B44" s="38"/>
      <c r="C44" s="38"/>
      <c r="D44" s="38"/>
      <c r="E44" s="39"/>
      <c r="F44" s="40"/>
    </row>
    <row r="45" spans="1:6" ht="15.75">
      <c r="A45" s="32" t="s">
        <v>142</v>
      </c>
      <c r="B45" s="33"/>
      <c r="C45" s="33"/>
      <c r="D45" s="33"/>
      <c r="E45" s="34"/>
      <c r="F45" s="41">
        <f>SUM(F42:F43)</f>
        <v>6681.81</v>
      </c>
    </row>
    <row r="46" spans="1:6" ht="14.25">
      <c r="A46" s="51" t="s">
        <v>138</v>
      </c>
      <c r="B46" s="52"/>
      <c r="C46" s="52"/>
      <c r="D46" s="52"/>
      <c r="E46" s="52"/>
      <c r="F46" s="52"/>
    </row>
    <row r="47" spans="1:6" ht="14.25">
      <c r="A47" s="51"/>
      <c r="B47" s="52"/>
      <c r="C47" s="52"/>
      <c r="D47" s="52"/>
      <c r="E47" s="52"/>
      <c r="F47" s="52"/>
    </row>
    <row r="48" spans="1:6" ht="15.75">
      <c r="A48" s="167"/>
      <c r="B48" s="167"/>
      <c r="C48" s="167"/>
      <c r="D48" s="167"/>
      <c r="E48" s="167"/>
      <c r="F48" s="167"/>
    </row>
    <row r="49" spans="1:6" ht="15">
      <c r="A49" s="83"/>
      <c r="B49" s="182"/>
      <c r="C49" s="183"/>
      <c r="D49" s="110"/>
      <c r="E49" s="83"/>
      <c r="F49" s="83"/>
    </row>
    <row r="50" spans="1:6" ht="15">
      <c r="A50" s="83"/>
      <c r="B50" s="83"/>
      <c r="C50" s="110"/>
      <c r="D50" s="110"/>
      <c r="E50" s="83"/>
      <c r="F50" s="83"/>
    </row>
    <row r="51" spans="1:6" ht="15">
      <c r="A51" s="83"/>
      <c r="B51" s="83"/>
      <c r="C51" s="110"/>
      <c r="D51" s="110"/>
      <c r="E51" s="111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">
      <c r="A54" s="83"/>
      <c r="B54" s="83"/>
      <c r="C54" s="110"/>
      <c r="D54" s="110"/>
      <c r="E54" s="111"/>
      <c r="F54" s="83"/>
    </row>
    <row r="55" spans="1:6" ht="15">
      <c r="A55" s="124"/>
      <c r="B55" s="83"/>
      <c r="C55" s="110"/>
      <c r="D55" s="110"/>
      <c r="E55" s="111"/>
      <c r="F55" s="124"/>
    </row>
    <row r="56" spans="1:6" ht="15.75">
      <c r="A56" s="163" t="s">
        <v>128</v>
      </c>
      <c r="B56" s="163"/>
      <c r="C56" s="163"/>
      <c r="D56" s="163"/>
      <c r="E56" s="163"/>
      <c r="F56" s="163"/>
    </row>
    <row r="57" spans="1:6" ht="15.75">
      <c r="A57" s="179" t="s">
        <v>106</v>
      </c>
      <c r="B57" s="179"/>
      <c r="C57" s="179"/>
      <c r="D57" s="4">
        <v>0</v>
      </c>
      <c r="E57" s="4"/>
      <c r="F57" s="4"/>
    </row>
    <row r="58" spans="1:6" ht="15.75">
      <c r="A58" s="179" t="s">
        <v>133</v>
      </c>
      <c r="B58" s="179"/>
      <c r="C58" s="179"/>
      <c r="D58" s="4">
        <f>SUM(B23)</f>
        <v>66707.64</v>
      </c>
      <c r="E58" s="4"/>
      <c r="F58" s="4"/>
    </row>
    <row r="59" spans="1:6" ht="15.75">
      <c r="A59" s="48"/>
      <c r="B59" s="48"/>
      <c r="C59" s="48"/>
      <c r="D59" s="4"/>
      <c r="E59" s="4"/>
      <c r="F59" s="4"/>
    </row>
    <row r="60" spans="1:6" ht="15.75">
      <c r="A60" s="48"/>
      <c r="B60" s="48"/>
      <c r="C60" s="48"/>
      <c r="D60" s="4"/>
      <c r="E60" s="4"/>
      <c r="F60" s="4"/>
    </row>
    <row r="61" spans="1:4" ht="15.75">
      <c r="A61" s="176" t="s">
        <v>99</v>
      </c>
      <c r="B61" s="177"/>
      <c r="C61" s="178"/>
      <c r="D61" s="45" t="s">
        <v>98</v>
      </c>
    </row>
    <row r="62" spans="1:4" ht="15.75">
      <c r="A62" s="42"/>
      <c r="B62" s="43"/>
      <c r="C62" s="44"/>
      <c r="D62" s="46" t="s">
        <v>4</v>
      </c>
    </row>
    <row r="63" spans="1:4" ht="15">
      <c r="A63" s="172" t="s">
        <v>97</v>
      </c>
      <c r="B63" s="173"/>
      <c r="C63" s="54"/>
      <c r="D63" s="57">
        <v>27659.16</v>
      </c>
    </row>
    <row r="64" spans="1:4" ht="15">
      <c r="A64" s="172" t="s">
        <v>100</v>
      </c>
      <c r="B64" s="173"/>
      <c r="C64" s="174"/>
      <c r="D64" s="57">
        <v>1764.16</v>
      </c>
    </row>
    <row r="65" spans="1:4" ht="15">
      <c r="A65" s="172" t="s">
        <v>101</v>
      </c>
      <c r="B65" s="173"/>
      <c r="C65" s="174"/>
      <c r="D65" s="29">
        <v>0</v>
      </c>
    </row>
    <row r="66" spans="1:4" ht="15">
      <c r="A66" s="55" t="s">
        <v>170</v>
      </c>
      <c r="B66" s="72"/>
      <c r="C66" s="72"/>
      <c r="D66" s="29">
        <v>610.64</v>
      </c>
    </row>
    <row r="67" spans="1:4" ht="15">
      <c r="A67" s="55" t="s">
        <v>102</v>
      </c>
      <c r="B67" s="56"/>
      <c r="C67" s="56"/>
      <c r="D67" s="29">
        <v>396.64</v>
      </c>
    </row>
    <row r="68" spans="1:4" ht="15">
      <c r="A68" s="175" t="s">
        <v>103</v>
      </c>
      <c r="B68" s="154"/>
      <c r="C68" s="155"/>
      <c r="D68" s="29">
        <v>4512.2</v>
      </c>
    </row>
    <row r="69" spans="1:4" ht="15">
      <c r="A69" s="175" t="s">
        <v>104</v>
      </c>
      <c r="B69" s="154"/>
      <c r="C69" s="155"/>
      <c r="D69" s="29">
        <v>1351.91</v>
      </c>
    </row>
    <row r="70" spans="1:4" ht="15">
      <c r="A70" s="8" t="s">
        <v>12</v>
      </c>
      <c r="B70" s="16"/>
      <c r="C70" s="9"/>
      <c r="D70" s="57">
        <v>11196.08</v>
      </c>
    </row>
    <row r="71" spans="1:4" ht="15">
      <c r="A71" s="10" t="s">
        <v>9</v>
      </c>
      <c r="B71" s="12"/>
      <c r="C71" s="12"/>
      <c r="D71" s="29">
        <v>45420.02</v>
      </c>
    </row>
    <row r="72" spans="1:4" ht="15">
      <c r="A72" s="80" t="s">
        <v>165</v>
      </c>
      <c r="B72" s="95"/>
      <c r="C72" s="82"/>
      <c r="D72" s="49"/>
    </row>
    <row r="73" spans="1:4" ht="15">
      <c r="A73" s="85" t="s">
        <v>166</v>
      </c>
      <c r="B73" s="83"/>
      <c r="C73" s="88"/>
      <c r="D73" s="58">
        <v>608</v>
      </c>
    </row>
    <row r="74" spans="1:4" ht="15.75">
      <c r="A74" s="23" t="s">
        <v>105</v>
      </c>
      <c r="B74" s="24"/>
      <c r="C74" s="35"/>
      <c r="D74" s="50">
        <f>SUM(D63:D73)</f>
        <v>93518.81</v>
      </c>
    </row>
    <row r="75" spans="1:4" ht="15.75">
      <c r="A75" s="23"/>
      <c r="B75" s="24"/>
      <c r="C75" s="35"/>
      <c r="D75" s="50"/>
    </row>
    <row r="76" spans="1:4" ht="15.75">
      <c r="A76" s="23" t="s">
        <v>134</v>
      </c>
      <c r="B76" s="24"/>
      <c r="C76" s="35"/>
      <c r="D76" s="50">
        <f>SUM(D57+D58-D74+D59)</f>
        <v>-26811.17</v>
      </c>
    </row>
    <row r="77" spans="1:6" ht="15.75">
      <c r="A77" s="15" t="s">
        <v>135</v>
      </c>
      <c r="B77" s="15"/>
      <c r="C77" s="15"/>
      <c r="D77" s="15"/>
      <c r="E77" s="15"/>
      <c r="F77" s="2"/>
    </row>
    <row r="78" spans="1:6" ht="15">
      <c r="A78" s="156" t="s">
        <v>96</v>
      </c>
      <c r="B78" s="156"/>
      <c r="C78" s="156"/>
      <c r="D78" s="156"/>
      <c r="E78" s="156"/>
      <c r="F78" s="156"/>
    </row>
    <row r="79" spans="1:6" ht="15">
      <c r="A79" s="157" t="s">
        <v>143</v>
      </c>
      <c r="B79" s="157"/>
      <c r="C79" s="157"/>
      <c r="D79" s="157"/>
      <c r="E79" s="157"/>
      <c r="F79" s="157"/>
    </row>
    <row r="80" spans="1:6" ht="15">
      <c r="A80" s="157" t="s">
        <v>144</v>
      </c>
      <c r="B80" s="157"/>
      <c r="C80" s="157"/>
      <c r="D80" s="157"/>
      <c r="E80" s="157"/>
      <c r="F80" s="157"/>
    </row>
    <row r="81" spans="1:6" ht="15">
      <c r="A81" s="157"/>
      <c r="B81" s="157"/>
      <c r="C81" s="157"/>
      <c r="D81" s="157"/>
      <c r="E81" s="157"/>
      <c r="F81" s="157"/>
    </row>
    <row r="82" spans="1:6" ht="15.75">
      <c r="A82" s="167" t="s">
        <v>164</v>
      </c>
      <c r="B82" s="167"/>
      <c r="C82" s="167"/>
      <c r="D82" s="167"/>
      <c r="E82" s="167"/>
      <c r="F82" s="167"/>
    </row>
    <row r="83" spans="1:6" ht="15.75">
      <c r="A83" s="167"/>
      <c r="B83" s="167"/>
      <c r="C83" s="167"/>
      <c r="D83" s="167"/>
      <c r="E83" s="167"/>
      <c r="F83" s="167"/>
    </row>
    <row r="84" spans="1:6" ht="15.75">
      <c r="A84" s="80" t="s">
        <v>145</v>
      </c>
      <c r="B84" s="80" t="s">
        <v>160</v>
      </c>
      <c r="C84" s="87"/>
      <c r="D84" s="87"/>
      <c r="E84" s="5" t="s">
        <v>163</v>
      </c>
      <c r="F84" s="36" t="s">
        <v>119</v>
      </c>
    </row>
    <row r="85" spans="1:6" ht="15">
      <c r="A85" s="85" t="s">
        <v>146</v>
      </c>
      <c r="B85" s="85"/>
      <c r="C85" s="83"/>
      <c r="D85" s="83"/>
      <c r="E85" s="6" t="s">
        <v>162</v>
      </c>
      <c r="F85" s="96"/>
    </row>
    <row r="86" spans="1:6" ht="15">
      <c r="A86" s="86" t="s">
        <v>147</v>
      </c>
      <c r="B86" s="86"/>
      <c r="C86" s="89"/>
      <c r="D86" s="89"/>
      <c r="E86" s="61" t="s">
        <v>159</v>
      </c>
      <c r="F86" s="97"/>
    </row>
    <row r="87" spans="1:6" ht="15">
      <c r="A87" s="61" t="s">
        <v>148</v>
      </c>
      <c r="B87" s="11" t="s">
        <v>414</v>
      </c>
      <c r="C87" s="16"/>
      <c r="D87" s="9"/>
      <c r="E87" s="98">
        <v>40725</v>
      </c>
      <c r="F87" s="11">
        <v>5458.04</v>
      </c>
    </row>
    <row r="88" spans="1:6" ht="15">
      <c r="A88" s="61" t="s">
        <v>148</v>
      </c>
      <c r="B88" s="11" t="s">
        <v>212</v>
      </c>
      <c r="C88" s="16"/>
      <c r="D88" s="9"/>
      <c r="E88" s="98">
        <v>40734</v>
      </c>
      <c r="F88" s="11">
        <v>36643.77</v>
      </c>
    </row>
    <row r="89" spans="1:6" ht="15">
      <c r="A89" s="61" t="s">
        <v>148</v>
      </c>
      <c r="B89" s="11" t="s">
        <v>208</v>
      </c>
      <c r="C89" s="16"/>
      <c r="D89" s="9"/>
      <c r="E89" s="98">
        <v>40826</v>
      </c>
      <c r="F89" s="100">
        <v>3318.21</v>
      </c>
    </row>
    <row r="90" spans="1:6" ht="15">
      <c r="A90" s="122" t="s">
        <v>95</v>
      </c>
      <c r="B90" s="8"/>
      <c r="C90" s="16"/>
      <c r="D90" s="9"/>
      <c r="E90" s="98"/>
      <c r="F90" s="119">
        <f>SUM(F87:F89)</f>
        <v>45420.02</v>
      </c>
    </row>
    <row r="91" spans="1:6" ht="15">
      <c r="A91" s="59"/>
      <c r="B91" s="17"/>
      <c r="C91" s="17"/>
      <c r="D91" s="17"/>
      <c r="E91" s="127"/>
      <c r="F91" s="17"/>
    </row>
    <row r="92" spans="1:6" ht="15">
      <c r="A92" s="59"/>
      <c r="B92" s="17"/>
      <c r="C92" s="17"/>
      <c r="D92" s="17"/>
      <c r="E92" s="127"/>
      <c r="F92" s="17"/>
    </row>
    <row r="93" spans="1:6" ht="15">
      <c r="A93" s="59"/>
      <c r="B93" s="17"/>
      <c r="C93" s="17"/>
      <c r="D93" s="17"/>
      <c r="E93" s="130"/>
      <c r="F93" s="131"/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40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25</v>
      </c>
      <c r="B98" s="2"/>
      <c r="C98" s="2"/>
      <c r="D98" s="2" t="s">
        <v>26</v>
      </c>
      <c r="E98" s="2"/>
      <c r="F98" s="2"/>
    </row>
    <row r="99" spans="1:6" ht="15">
      <c r="A99" s="2" t="s">
        <v>35</v>
      </c>
      <c r="B99" s="2"/>
      <c r="C99" s="2"/>
      <c r="D99" s="2" t="s">
        <v>27</v>
      </c>
      <c r="E99" s="2"/>
      <c r="F99" s="2"/>
    </row>
    <row r="100" spans="1:6" ht="15">
      <c r="A100" s="2" t="s">
        <v>130</v>
      </c>
      <c r="B100" s="2"/>
      <c r="C100" s="2"/>
      <c r="D100" s="17" t="s">
        <v>139</v>
      </c>
      <c r="E100" s="2"/>
      <c r="F100" s="2"/>
    </row>
    <row r="101" spans="1:6" ht="15">
      <c r="A101" s="2"/>
      <c r="B101" s="2"/>
      <c r="C101" s="2"/>
      <c r="D101" s="17"/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/>
      <c r="B103" s="143"/>
      <c r="C103" s="143"/>
      <c r="D103" s="143"/>
      <c r="E103" s="143"/>
      <c r="F103" s="143"/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/>
      <c r="B107" s="143"/>
      <c r="C107" s="143"/>
      <c r="D107" s="143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9">
    <mergeCell ref="D1:F1"/>
    <mergeCell ref="C2:F2"/>
    <mergeCell ref="E5:F5"/>
    <mergeCell ref="A6:F6"/>
    <mergeCell ref="A7:F7"/>
    <mergeCell ref="A14:F14"/>
    <mergeCell ref="A15:F15"/>
    <mergeCell ref="D16:E16"/>
    <mergeCell ref="C8:D8"/>
    <mergeCell ref="D17:E17"/>
    <mergeCell ref="A32:F32"/>
    <mergeCell ref="A33:F33"/>
    <mergeCell ref="A48:F48"/>
    <mergeCell ref="B49:C49"/>
    <mergeCell ref="A56:F56"/>
    <mergeCell ref="A57:C57"/>
    <mergeCell ref="A58:C58"/>
    <mergeCell ref="A61:C61"/>
    <mergeCell ref="A63:B63"/>
    <mergeCell ref="A64:C64"/>
    <mergeCell ref="A65:C65"/>
    <mergeCell ref="A68:C68"/>
    <mergeCell ref="A69:C69"/>
    <mergeCell ref="A78:F78"/>
    <mergeCell ref="A79:F79"/>
    <mergeCell ref="A80:F80"/>
    <mergeCell ref="A81:F81"/>
    <mergeCell ref="A82:F82"/>
    <mergeCell ref="A83:F8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64">
      <selection activeCell="A86" sqref="A86"/>
    </sheetView>
  </sheetViews>
  <sheetFormatPr defaultColWidth="9.00390625" defaultRowHeight="12.75"/>
  <cols>
    <col min="1" max="1" width="26.00390625" style="0" customWidth="1"/>
    <col min="2" max="2" width="15.00390625" style="0" customWidth="1"/>
    <col min="3" max="3" width="14.125" style="0" customWidth="1"/>
    <col min="4" max="4" width="14.75390625" style="0" customWidth="1"/>
    <col min="5" max="5" width="20.625" style="0" customWidth="1"/>
    <col min="6" max="6" width="12.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46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31</v>
      </c>
      <c r="F10" s="2"/>
    </row>
    <row r="11" spans="1:6" ht="15.75">
      <c r="A11" s="18" t="s">
        <v>28</v>
      </c>
      <c r="B11" s="15"/>
      <c r="C11" s="2"/>
      <c r="D11" s="2"/>
      <c r="E11" s="15" t="s">
        <v>83</v>
      </c>
      <c r="F11" s="2"/>
    </row>
    <row r="12" spans="1:6" ht="15.75">
      <c r="A12" s="18" t="s">
        <v>29</v>
      </c>
      <c r="B12" s="2"/>
      <c r="C12" s="2"/>
      <c r="D12" s="2"/>
      <c r="E12" s="15" t="s">
        <v>196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456297.12</v>
      </c>
      <c r="C19" s="11">
        <v>450766.19</v>
      </c>
      <c r="D19" s="11">
        <v>55695.01</v>
      </c>
      <c r="E19" s="11">
        <v>17670.25</v>
      </c>
      <c r="F19" s="5"/>
    </row>
    <row r="20" spans="1:6" ht="15">
      <c r="A20" s="11" t="s">
        <v>12</v>
      </c>
      <c r="B20" s="11">
        <v>81133.44</v>
      </c>
      <c r="C20" s="11">
        <v>80049.29</v>
      </c>
      <c r="D20" s="11">
        <v>10657.55</v>
      </c>
      <c r="E20" s="11">
        <v>3896.43</v>
      </c>
      <c r="F20" s="6"/>
    </row>
    <row r="21" spans="1:6" ht="15">
      <c r="A21" s="11" t="s">
        <v>11</v>
      </c>
      <c r="B21" s="11">
        <v>-0.11</v>
      </c>
      <c r="C21" s="11">
        <v>126.97</v>
      </c>
      <c r="D21" s="11">
        <v>-304.74</v>
      </c>
      <c r="E21" s="11">
        <v>-304.74</v>
      </c>
      <c r="F21" s="6"/>
    </row>
    <row r="22" spans="1:6" ht="15">
      <c r="A22" s="11" t="s">
        <v>13</v>
      </c>
      <c r="B22" s="11">
        <v>128709.67</v>
      </c>
      <c r="C22" s="11">
        <v>128930.12</v>
      </c>
      <c r="D22" s="11">
        <v>15553.18</v>
      </c>
      <c r="E22" s="11">
        <v>4660.65</v>
      </c>
      <c r="F22" s="6"/>
    </row>
    <row r="23" spans="1:6" ht="15">
      <c r="A23" s="11" t="s">
        <v>67</v>
      </c>
      <c r="B23" s="11">
        <v>68684.81</v>
      </c>
      <c r="C23" s="11">
        <v>62315.89</v>
      </c>
      <c r="D23" s="11">
        <v>6368.92</v>
      </c>
      <c r="E23" s="11">
        <v>1150.61</v>
      </c>
      <c r="F23" s="6"/>
    </row>
    <row r="24" spans="1:6" ht="15.75">
      <c r="A24" s="14" t="s">
        <v>95</v>
      </c>
      <c r="B24" s="14">
        <f>SUM(B19:B23)</f>
        <v>734824.9300000002</v>
      </c>
      <c r="C24" s="14">
        <f>SUM(C19:C23)</f>
        <v>722188.46</v>
      </c>
      <c r="D24" s="14">
        <f>SUM(D19:D23)</f>
        <v>87969.92</v>
      </c>
      <c r="E24" s="14">
        <f>SUM(E19:E23)</f>
        <v>27073.199999999997</v>
      </c>
      <c r="F24" s="68"/>
    </row>
    <row r="25" spans="1:6" ht="15.75">
      <c r="A25" s="11" t="s">
        <v>10</v>
      </c>
      <c r="B25" s="11">
        <v>65941.2</v>
      </c>
      <c r="C25" s="11">
        <v>66097.25</v>
      </c>
      <c r="D25" s="11">
        <v>6473.36</v>
      </c>
      <c r="E25" s="11">
        <v>978.26</v>
      </c>
      <c r="F25" s="68"/>
    </row>
    <row r="26" spans="1:6" ht="15.75">
      <c r="A26" s="14" t="s">
        <v>14</v>
      </c>
      <c r="B26" s="14">
        <f>SUM(B24:B25)</f>
        <v>800766.1300000001</v>
      </c>
      <c r="C26" s="14">
        <f>SUM(C24:C25)</f>
        <v>788285.71</v>
      </c>
      <c r="D26" s="14">
        <f>SUM(D24:D25)</f>
        <v>94443.28</v>
      </c>
      <c r="E26" s="14">
        <f>SUM(E24:E25)</f>
        <v>28051.459999999995</v>
      </c>
      <c r="F26" s="41">
        <v>97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1050640.5</v>
      </c>
      <c r="C28" s="61">
        <v>1007869.25</v>
      </c>
      <c r="D28" s="61">
        <v>225148.19</v>
      </c>
      <c r="E28" s="61">
        <v>70196.18</v>
      </c>
      <c r="F28" s="68"/>
    </row>
    <row r="29" spans="1:6" ht="15.75">
      <c r="A29" s="69" t="s">
        <v>127</v>
      </c>
      <c r="B29" s="71">
        <v>399932.85</v>
      </c>
      <c r="C29" s="61">
        <v>384318.23</v>
      </c>
      <c r="D29" s="61">
        <v>88019.86</v>
      </c>
      <c r="E29" s="61">
        <v>53584.88</v>
      </c>
      <c r="F29" s="68"/>
    </row>
    <row r="30" spans="1:6" ht="15.75">
      <c r="A30" s="69" t="s">
        <v>256</v>
      </c>
      <c r="B30" s="71">
        <v>275681.86</v>
      </c>
      <c r="C30" s="61">
        <v>269529.94</v>
      </c>
      <c r="D30" s="61">
        <v>46936.26</v>
      </c>
      <c r="E30" s="61">
        <v>23252.65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1726255.21</v>
      </c>
      <c r="C32" s="14">
        <f>SUM(C28:C31)</f>
        <v>1661717.42</v>
      </c>
      <c r="D32" s="14">
        <f>SUM(D28:D31)</f>
        <v>360104.31</v>
      </c>
      <c r="E32" s="14">
        <f>SUM(E28:E31)</f>
        <v>147033.71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132170.24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66097.25</v>
      </c>
    </row>
    <row r="39" spans="1:6" ht="15">
      <c r="A39" s="8"/>
      <c r="B39" s="16"/>
      <c r="C39" s="16"/>
      <c r="D39" s="16"/>
      <c r="E39" s="9"/>
      <c r="F39" s="9"/>
    </row>
    <row r="40" spans="1:6" ht="15.75">
      <c r="A40" s="23" t="s">
        <v>16</v>
      </c>
      <c r="B40" s="24"/>
      <c r="C40" s="24"/>
      <c r="D40" s="24"/>
      <c r="E40" s="35"/>
      <c r="F40" s="35">
        <f>SUM(F38:F39)</f>
        <v>66097.25</v>
      </c>
    </row>
    <row r="41" spans="1:6" ht="15.75">
      <c r="A41" s="37"/>
      <c r="B41" s="38"/>
      <c r="C41" s="38"/>
      <c r="D41" s="38"/>
      <c r="E41" s="39"/>
      <c r="F41" s="35"/>
    </row>
    <row r="42" spans="1:6" ht="15.75">
      <c r="A42" s="37" t="s">
        <v>17</v>
      </c>
      <c r="B42" s="38"/>
      <c r="C42" s="12"/>
      <c r="D42" s="12"/>
      <c r="E42" s="36"/>
      <c r="F42" s="9">
        <v>0</v>
      </c>
    </row>
    <row r="43" spans="1:6" ht="15.75">
      <c r="A43" s="37"/>
      <c r="B43" s="38"/>
      <c r="C43" s="12"/>
      <c r="D43" s="12"/>
      <c r="E43" s="36"/>
      <c r="F43" s="36"/>
    </row>
    <row r="44" spans="1:6" ht="15">
      <c r="A44" s="10" t="s">
        <v>19</v>
      </c>
      <c r="B44" s="12"/>
      <c r="C44" s="12"/>
      <c r="D44" s="12"/>
      <c r="E44" s="12"/>
      <c r="F44" s="5"/>
    </row>
    <row r="45" spans="1:6" ht="15">
      <c r="A45" s="30" t="s">
        <v>137</v>
      </c>
      <c r="B45" s="13"/>
      <c r="C45" s="13"/>
      <c r="D45" s="13"/>
      <c r="E45" s="13"/>
      <c r="F45" s="7">
        <f>SUM(F36+F40-F42)</f>
        <v>198267.49</v>
      </c>
    </row>
    <row r="46" spans="1:6" ht="15">
      <c r="A46" s="30" t="s">
        <v>169</v>
      </c>
      <c r="B46" s="13"/>
      <c r="C46" s="13"/>
      <c r="D46" s="13"/>
      <c r="E46" s="13"/>
      <c r="F46" s="7">
        <v>24193.88</v>
      </c>
    </row>
    <row r="47" spans="1:6" ht="15.75">
      <c r="A47" s="37" t="s">
        <v>108</v>
      </c>
      <c r="B47" s="38"/>
      <c r="C47" s="38"/>
      <c r="D47" s="38"/>
      <c r="E47" s="39"/>
      <c r="F47" s="40"/>
    </row>
    <row r="48" spans="1:6" ht="15.75">
      <c r="A48" s="32" t="s">
        <v>142</v>
      </c>
      <c r="B48" s="33"/>
      <c r="C48" s="33"/>
      <c r="D48" s="33"/>
      <c r="E48" s="34"/>
      <c r="F48" s="41">
        <f>SUM(F45:F46)</f>
        <v>222461.37</v>
      </c>
    </row>
    <row r="49" spans="1:6" ht="14.25">
      <c r="A49" s="51" t="s">
        <v>138</v>
      </c>
      <c r="B49" s="52"/>
      <c r="C49" s="52"/>
      <c r="D49" s="52"/>
      <c r="E49" s="52"/>
      <c r="F49" s="52"/>
    </row>
    <row r="50" spans="1:6" ht="14.25">
      <c r="A50" s="51"/>
      <c r="B50" s="52"/>
      <c r="C50" s="52"/>
      <c r="D50" s="52"/>
      <c r="E50" s="52"/>
      <c r="F50" s="52"/>
    </row>
    <row r="51" spans="1:6" ht="14.25">
      <c r="A51" s="51"/>
      <c r="B51" s="52"/>
      <c r="C51" s="52"/>
      <c r="D51" s="52"/>
      <c r="E51" s="52"/>
      <c r="F51" s="52"/>
    </row>
    <row r="52" spans="1:6" ht="14.25">
      <c r="A52" s="51"/>
      <c r="B52" s="52"/>
      <c r="C52" s="52"/>
      <c r="D52" s="52"/>
      <c r="E52" s="52"/>
      <c r="F52" s="52"/>
    </row>
    <row r="53" spans="1:6" ht="14.25">
      <c r="A53" s="51"/>
      <c r="B53" s="52"/>
      <c r="C53" s="52"/>
      <c r="D53" s="52"/>
      <c r="E53" s="52"/>
      <c r="F53" s="52"/>
    </row>
    <row r="54" spans="1:6" ht="14.25">
      <c r="A54" s="51"/>
      <c r="B54" s="52"/>
      <c r="C54" s="52"/>
      <c r="D54" s="52"/>
      <c r="E54" s="52"/>
      <c r="F54" s="52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-85267.03</v>
      </c>
      <c r="E56" s="4"/>
      <c r="F56" s="4"/>
    </row>
    <row r="57" spans="1:6" ht="15.75">
      <c r="A57" s="179" t="s">
        <v>133</v>
      </c>
      <c r="B57" s="179"/>
      <c r="C57" s="179"/>
      <c r="D57" s="4">
        <f>SUM(B24)</f>
        <v>734824.9300000002</v>
      </c>
      <c r="E57" s="4"/>
      <c r="F57" s="4"/>
    </row>
    <row r="58" spans="1:6" ht="15.75">
      <c r="A58" s="48"/>
      <c r="B58" s="48"/>
      <c r="C58" s="48"/>
      <c r="D58" s="4"/>
      <c r="E58" s="4"/>
      <c r="F58" s="4"/>
    </row>
    <row r="59" spans="1:4" ht="15.75">
      <c r="A59" s="176" t="s">
        <v>99</v>
      </c>
      <c r="B59" s="177"/>
      <c r="C59" s="178"/>
      <c r="D59" s="45" t="s">
        <v>98</v>
      </c>
    </row>
    <row r="60" spans="1:4" ht="15.75">
      <c r="A60" s="42"/>
      <c r="B60" s="43"/>
      <c r="C60" s="44"/>
      <c r="D60" s="46" t="s">
        <v>4</v>
      </c>
    </row>
    <row r="61" spans="1:4" ht="15">
      <c r="A61" s="172" t="s">
        <v>97</v>
      </c>
      <c r="B61" s="173"/>
      <c r="C61" s="54"/>
      <c r="D61" s="57">
        <v>271694.72</v>
      </c>
    </row>
    <row r="62" spans="1:4" ht="15">
      <c r="A62" s="172" t="s">
        <v>100</v>
      </c>
      <c r="B62" s="173"/>
      <c r="C62" s="174"/>
      <c r="D62" s="57">
        <v>12784.2</v>
      </c>
    </row>
    <row r="63" spans="1:4" ht="15">
      <c r="A63" s="172" t="s">
        <v>101</v>
      </c>
      <c r="B63" s="173"/>
      <c r="C63" s="174"/>
      <c r="D63" s="29">
        <v>3441.9</v>
      </c>
    </row>
    <row r="64" spans="1:4" ht="15">
      <c r="A64" s="55" t="s">
        <v>170</v>
      </c>
      <c r="B64" s="72"/>
      <c r="C64" s="72"/>
      <c r="D64" s="29">
        <v>4425.36</v>
      </c>
    </row>
    <row r="65" spans="1:4" ht="15">
      <c r="A65" s="55" t="s">
        <v>102</v>
      </c>
      <c r="B65" s="56"/>
      <c r="C65" s="56"/>
      <c r="D65" s="29">
        <v>84312.64</v>
      </c>
    </row>
    <row r="66" spans="1:4" ht="15">
      <c r="A66" s="175" t="s">
        <v>103</v>
      </c>
      <c r="B66" s="154"/>
      <c r="C66" s="155"/>
      <c r="D66" s="29">
        <v>37082.38</v>
      </c>
    </row>
    <row r="67" spans="1:4" ht="15">
      <c r="A67" s="175" t="s">
        <v>104</v>
      </c>
      <c r="B67" s="154"/>
      <c r="C67" s="155"/>
      <c r="D67" s="29">
        <v>16814.09</v>
      </c>
    </row>
    <row r="68" spans="1:4" ht="15">
      <c r="A68" s="8" t="s">
        <v>12</v>
      </c>
      <c r="B68" s="16"/>
      <c r="C68" s="9"/>
      <c r="D68" s="57">
        <v>81133.44</v>
      </c>
    </row>
    <row r="69" spans="1:4" ht="15">
      <c r="A69" s="10" t="s">
        <v>13</v>
      </c>
      <c r="B69" s="12"/>
      <c r="C69" s="12"/>
      <c r="D69" s="29">
        <v>128709.67</v>
      </c>
    </row>
    <row r="70" spans="1:4" ht="15">
      <c r="A70" s="10" t="s">
        <v>9</v>
      </c>
      <c r="B70" s="12"/>
      <c r="C70" s="12"/>
      <c r="D70" s="29">
        <v>40136.98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7883</v>
      </c>
    </row>
    <row r="73" spans="1:4" ht="15.75">
      <c r="A73" s="23" t="s">
        <v>105</v>
      </c>
      <c r="B73" s="24"/>
      <c r="C73" s="35"/>
      <c r="D73" s="50">
        <f>SUM(D61:D72)</f>
        <v>688418.38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SUM(D56+D57-D73)</f>
        <v>-38860.479999999865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.75">
      <c r="A80" s="167" t="s">
        <v>164</v>
      </c>
      <c r="B80" s="167"/>
      <c r="C80" s="167"/>
      <c r="D80" s="167"/>
      <c r="E80" s="167"/>
      <c r="F80" s="167"/>
    </row>
    <row r="81" spans="1:6" ht="15.75">
      <c r="A81" s="167"/>
      <c r="B81" s="167"/>
      <c r="C81" s="167"/>
      <c r="D81" s="167"/>
      <c r="E81" s="167"/>
      <c r="F81" s="167"/>
    </row>
    <row r="82" spans="1:6" ht="15.75">
      <c r="A82" s="80" t="s">
        <v>145</v>
      </c>
      <c r="B82" s="80" t="s">
        <v>160</v>
      </c>
      <c r="C82" s="87"/>
      <c r="D82" s="87"/>
      <c r="E82" s="5" t="s">
        <v>163</v>
      </c>
      <c r="F82" s="36" t="s">
        <v>119</v>
      </c>
    </row>
    <row r="83" spans="1:6" ht="15">
      <c r="A83" s="85" t="s">
        <v>146</v>
      </c>
      <c r="B83" s="85"/>
      <c r="C83" s="83"/>
      <c r="D83" s="83"/>
      <c r="E83" s="6" t="s">
        <v>162</v>
      </c>
      <c r="F83" s="96"/>
    </row>
    <row r="84" spans="1:6" ht="15">
      <c r="A84" s="86" t="s">
        <v>147</v>
      </c>
      <c r="B84" s="86"/>
      <c r="C84" s="89"/>
      <c r="D84" s="89"/>
      <c r="E84" s="61" t="s">
        <v>159</v>
      </c>
      <c r="F84" s="97"/>
    </row>
    <row r="85" spans="1:6" ht="15">
      <c r="A85" s="61" t="s">
        <v>148</v>
      </c>
      <c r="B85" s="11" t="s">
        <v>197</v>
      </c>
      <c r="C85" s="90"/>
      <c r="D85" s="81"/>
      <c r="E85" s="61" t="s">
        <v>159</v>
      </c>
      <c r="F85" s="11">
        <v>5184.87</v>
      </c>
    </row>
    <row r="86" spans="1:6" ht="15.75">
      <c r="A86" s="61" t="s">
        <v>148</v>
      </c>
      <c r="B86" s="11" t="s">
        <v>198</v>
      </c>
      <c r="C86" s="91"/>
      <c r="D86" s="92"/>
      <c r="E86" s="108">
        <v>40571</v>
      </c>
      <c r="F86" s="11">
        <v>1412.11</v>
      </c>
    </row>
    <row r="87" spans="1:6" ht="15.75">
      <c r="A87" s="61" t="s">
        <v>148</v>
      </c>
      <c r="B87" s="11" t="s">
        <v>199</v>
      </c>
      <c r="C87" s="91"/>
      <c r="D87" s="92"/>
      <c r="E87" s="108">
        <v>40584</v>
      </c>
      <c r="F87" s="11">
        <v>1884.33</v>
      </c>
    </row>
    <row r="88" spans="1:6" ht="15">
      <c r="A88" s="61" t="s">
        <v>148</v>
      </c>
      <c r="B88" s="11" t="s">
        <v>200</v>
      </c>
      <c r="C88" s="90"/>
      <c r="D88" s="81"/>
      <c r="E88" s="108">
        <v>40612</v>
      </c>
      <c r="F88" s="11">
        <v>1888.35</v>
      </c>
    </row>
    <row r="89" spans="1:6" ht="15">
      <c r="A89" s="61" t="s">
        <v>148</v>
      </c>
      <c r="B89" s="11" t="s">
        <v>201</v>
      </c>
      <c r="C89" s="90"/>
      <c r="D89" s="81"/>
      <c r="E89" s="108">
        <v>40645</v>
      </c>
      <c r="F89" s="100">
        <v>3402.58</v>
      </c>
    </row>
    <row r="90" spans="1:6" ht="15">
      <c r="A90" s="61" t="s">
        <v>149</v>
      </c>
      <c r="B90" s="11" t="s">
        <v>158</v>
      </c>
      <c r="C90" s="95"/>
      <c r="D90" s="82"/>
      <c r="E90" s="108">
        <v>40826</v>
      </c>
      <c r="F90" s="11">
        <v>271.4</v>
      </c>
    </row>
    <row r="91" spans="1:6" ht="15">
      <c r="A91" s="120" t="s">
        <v>118</v>
      </c>
      <c r="B91" s="11" t="s">
        <v>202</v>
      </c>
      <c r="C91" s="90"/>
      <c r="D91" s="81"/>
      <c r="E91" s="108">
        <v>40814</v>
      </c>
      <c r="F91" s="11">
        <v>11343.34</v>
      </c>
    </row>
    <row r="92" spans="1:6" ht="15">
      <c r="A92" s="61" t="s">
        <v>150</v>
      </c>
      <c r="B92" s="11" t="s">
        <v>161</v>
      </c>
      <c r="C92" s="90"/>
      <c r="D92" s="81"/>
      <c r="E92" s="109"/>
      <c r="F92" s="11">
        <v>14750</v>
      </c>
    </row>
    <row r="93" spans="1:6" ht="15">
      <c r="A93" s="11" t="s">
        <v>95</v>
      </c>
      <c r="B93" s="102"/>
      <c r="C93" s="103"/>
      <c r="D93" s="79"/>
      <c r="E93" s="108">
        <v>40906</v>
      </c>
      <c r="F93" s="61">
        <f>SUM(F85:F92)</f>
        <v>40136.979999999996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140</v>
      </c>
      <c r="C103" s="143"/>
      <c r="D103" s="143"/>
      <c r="E103" s="143" t="s">
        <v>419</v>
      </c>
      <c r="F103" s="143">
        <v>92.87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5">
      <c r="A108" s="143" t="s">
        <v>423</v>
      </c>
      <c r="B108" s="143" t="s">
        <v>167</v>
      </c>
      <c r="C108" s="65"/>
      <c r="D108" s="65"/>
      <c r="E108" s="143" t="s">
        <v>419</v>
      </c>
      <c r="F108" s="143">
        <v>19.07</v>
      </c>
    </row>
    <row r="109" spans="1:6" ht="12.75">
      <c r="A109" s="143" t="s">
        <v>426</v>
      </c>
      <c r="B109" s="143"/>
      <c r="C109" s="143"/>
      <c r="D109" s="145"/>
      <c r="E109" s="146"/>
      <c r="F109" s="146"/>
    </row>
    <row r="110" spans="1:6" ht="12.75">
      <c r="A110" s="143" t="s">
        <v>427</v>
      </c>
      <c r="B110" s="146"/>
      <c r="C110" s="146"/>
      <c r="D110" s="146"/>
      <c r="E110" s="146"/>
      <c r="F110" s="146"/>
    </row>
  </sheetData>
  <sheetProtection/>
  <mergeCells count="24">
    <mergeCell ref="A80:F80"/>
    <mergeCell ref="A81:F81"/>
    <mergeCell ref="A77:F77"/>
    <mergeCell ref="A78:F78"/>
    <mergeCell ref="A79:F79"/>
    <mergeCell ref="A55:F55"/>
    <mergeCell ref="A57:C57"/>
    <mergeCell ref="A7:F7"/>
    <mergeCell ref="A14:F14"/>
    <mergeCell ref="D15:E15"/>
    <mergeCell ref="D16:E16"/>
    <mergeCell ref="A34:F34"/>
    <mergeCell ref="A35:F35"/>
    <mergeCell ref="A56:C56"/>
    <mergeCell ref="D1:F1"/>
    <mergeCell ref="A6:F6"/>
    <mergeCell ref="C2:F2"/>
    <mergeCell ref="E5:F5"/>
    <mergeCell ref="A67:C67"/>
    <mergeCell ref="A59:C59"/>
    <mergeCell ref="A61:B61"/>
    <mergeCell ref="A62:C62"/>
    <mergeCell ref="A63:C63"/>
    <mergeCell ref="A66:C6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79">
      <selection activeCell="D100" sqref="D100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13.875" style="0" customWidth="1"/>
    <col min="4" max="4" width="15.125" style="0" customWidth="1"/>
    <col min="5" max="5" width="17.75390625" style="0" customWidth="1"/>
    <col min="6" max="6" width="15.37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47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76</v>
      </c>
      <c r="F10" s="2"/>
    </row>
    <row r="11" spans="1:6" ht="15.75">
      <c r="A11" s="18" t="s">
        <v>28</v>
      </c>
      <c r="B11" s="15"/>
      <c r="C11" s="2"/>
      <c r="D11" s="2"/>
      <c r="E11" s="15" t="s">
        <v>109</v>
      </c>
      <c r="F11" s="2"/>
    </row>
    <row r="12" spans="1:6" ht="15.75">
      <c r="A12" s="18" t="s">
        <v>29</v>
      </c>
      <c r="B12" s="2"/>
      <c r="C12" s="2"/>
      <c r="D12" s="2"/>
      <c r="E12" s="15" t="s">
        <v>203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776382.72</v>
      </c>
      <c r="C19" s="11">
        <v>745588.32</v>
      </c>
      <c r="D19" s="11">
        <v>91059.66</v>
      </c>
      <c r="E19" s="11">
        <v>19938.95</v>
      </c>
      <c r="F19" s="5"/>
    </row>
    <row r="20" spans="1:6" ht="15">
      <c r="A20" s="11" t="s">
        <v>12</v>
      </c>
      <c r="B20" s="11">
        <v>145328.28</v>
      </c>
      <c r="C20" s="11">
        <v>142091.73</v>
      </c>
      <c r="D20" s="11">
        <v>17695.91</v>
      </c>
      <c r="E20" s="11">
        <v>5585.22</v>
      </c>
      <c r="F20" s="6"/>
    </row>
    <row r="21" spans="1:6" ht="15">
      <c r="A21" s="11" t="s">
        <v>11</v>
      </c>
      <c r="B21" s="11">
        <v>87714</v>
      </c>
      <c r="C21" s="11">
        <v>86027.26</v>
      </c>
      <c r="D21" s="11">
        <v>10360.96</v>
      </c>
      <c r="E21" s="11">
        <v>3051.46</v>
      </c>
      <c r="F21" s="6"/>
    </row>
    <row r="22" spans="1:6" ht="15">
      <c r="A22" s="11" t="s">
        <v>13</v>
      </c>
      <c r="B22" s="11">
        <v>223381.16</v>
      </c>
      <c r="C22" s="11">
        <v>216824.71</v>
      </c>
      <c r="D22" s="11">
        <v>25219.76</v>
      </c>
      <c r="E22" s="11">
        <v>5589.19</v>
      </c>
      <c r="F22" s="6"/>
    </row>
    <row r="23" spans="1:6" ht="15">
      <c r="A23" s="11" t="s">
        <v>67</v>
      </c>
      <c r="B23" s="11">
        <v>81484.81</v>
      </c>
      <c r="C23" s="11">
        <v>68647.73</v>
      </c>
      <c r="D23" s="11">
        <v>12837.08</v>
      </c>
      <c r="E23" s="11">
        <v>2335.3</v>
      </c>
      <c r="F23" s="6"/>
    </row>
    <row r="24" spans="1:6" ht="15.75">
      <c r="A24" s="14" t="s">
        <v>95</v>
      </c>
      <c r="B24" s="14">
        <f>SUM(B19:B23)</f>
        <v>1314290.97</v>
      </c>
      <c r="C24" s="14">
        <f>SUM(C19:C23)</f>
        <v>1259179.75</v>
      </c>
      <c r="D24" s="14">
        <f>SUM(D19:D23)</f>
        <v>157173.37</v>
      </c>
      <c r="E24" s="14">
        <f>SUM(E19:E23)</f>
        <v>36500.12</v>
      </c>
      <c r="F24" s="68"/>
    </row>
    <row r="25" spans="1:6" ht="15.75">
      <c r="A25" s="11" t="s">
        <v>10</v>
      </c>
      <c r="B25" s="11">
        <v>72961.35</v>
      </c>
      <c r="C25" s="11">
        <v>84607.36</v>
      </c>
      <c r="D25" s="11">
        <v>1733.4</v>
      </c>
      <c r="E25" s="11">
        <v>1733.4</v>
      </c>
      <c r="F25" s="68"/>
    </row>
    <row r="26" spans="1:6" ht="15.75">
      <c r="A26" s="14" t="s">
        <v>14</v>
      </c>
      <c r="B26" s="14">
        <f>SUM(B24:B25)</f>
        <v>1387252.32</v>
      </c>
      <c r="C26" s="14">
        <f>SUM(C24:C25)</f>
        <v>1343787.11</v>
      </c>
      <c r="D26" s="14">
        <f>SUM(D24:D25)</f>
        <v>158906.77</v>
      </c>
      <c r="E26" s="14">
        <f>SUM(E24:E25)</f>
        <v>38233.520000000004</v>
      </c>
      <c r="F26" s="41">
        <v>97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1383936.36</v>
      </c>
      <c r="C28" s="61">
        <v>1323375.37</v>
      </c>
      <c r="D28" s="61">
        <v>286536.54</v>
      </c>
      <c r="E28" s="61">
        <v>79510.92</v>
      </c>
      <c r="F28" s="68"/>
    </row>
    <row r="29" spans="1:6" ht="15.75">
      <c r="A29" s="69" t="s">
        <v>127</v>
      </c>
      <c r="B29" s="71">
        <v>715857.02</v>
      </c>
      <c r="C29" s="61">
        <v>706850.93</v>
      </c>
      <c r="D29" s="61">
        <v>96467.37</v>
      </c>
      <c r="E29" s="61">
        <v>34713.27</v>
      </c>
      <c r="F29" s="68"/>
    </row>
    <row r="30" spans="1:6" ht="15.75">
      <c r="A30" s="69" t="s">
        <v>256</v>
      </c>
      <c r="B30" s="71">
        <v>545503.17</v>
      </c>
      <c r="C30" s="61">
        <v>536872.78</v>
      </c>
      <c r="D30" s="61">
        <v>62186.09</v>
      </c>
      <c r="E30" s="61">
        <v>17721.45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2645296.55</v>
      </c>
      <c r="C32" s="14">
        <f>SUM(C28:C31)</f>
        <v>2567099.08</v>
      </c>
      <c r="D32" s="14">
        <f>SUM(D28:D31)</f>
        <v>445190</v>
      </c>
      <c r="E32" s="14">
        <f>SUM(E28:E31)</f>
        <v>131945.64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64543.68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84607.36</v>
      </c>
    </row>
    <row r="39" spans="1:6" ht="15">
      <c r="A39" s="8"/>
      <c r="B39" s="16"/>
      <c r="C39" s="16"/>
      <c r="D39" s="16"/>
      <c r="E39" s="9"/>
      <c r="F39" s="9"/>
    </row>
    <row r="40" spans="1:6" ht="15.75">
      <c r="A40" s="23" t="s">
        <v>16</v>
      </c>
      <c r="B40" s="24"/>
      <c r="C40" s="24"/>
      <c r="D40" s="24"/>
      <c r="E40" s="35"/>
      <c r="F40" s="35">
        <f>SUM(F38:F39)</f>
        <v>84607.36</v>
      </c>
    </row>
    <row r="41" spans="1:6" ht="15.75">
      <c r="A41" s="37"/>
      <c r="B41" s="38"/>
      <c r="C41" s="38"/>
      <c r="D41" s="38"/>
      <c r="E41" s="39"/>
      <c r="F41" s="35"/>
    </row>
    <row r="42" spans="1:6" ht="15.75">
      <c r="A42" s="37" t="s">
        <v>17</v>
      </c>
      <c r="B42" s="38"/>
      <c r="C42" s="12"/>
      <c r="D42" s="12"/>
      <c r="E42" s="36"/>
      <c r="F42" s="9">
        <v>0</v>
      </c>
    </row>
    <row r="43" spans="1:6" ht="15.75">
      <c r="A43" s="37"/>
      <c r="B43" s="38"/>
      <c r="C43" s="12"/>
      <c r="D43" s="12"/>
      <c r="E43" s="36"/>
      <c r="F43" s="36"/>
    </row>
    <row r="44" spans="1:6" ht="15">
      <c r="A44" s="10" t="s">
        <v>19</v>
      </c>
      <c r="B44" s="12"/>
      <c r="C44" s="12"/>
      <c r="D44" s="12"/>
      <c r="E44" s="12"/>
      <c r="F44" s="5"/>
    </row>
    <row r="45" spans="1:6" ht="15">
      <c r="A45" s="30" t="s">
        <v>137</v>
      </c>
      <c r="B45" s="13"/>
      <c r="C45" s="13"/>
      <c r="D45" s="13"/>
      <c r="E45" s="13"/>
      <c r="F45" s="7">
        <f>SUM(F36+F40-F42)</f>
        <v>149151.04</v>
      </c>
    </row>
    <row r="46" spans="1:6" ht="15">
      <c r="A46" s="30" t="s">
        <v>169</v>
      </c>
      <c r="B46" s="13"/>
      <c r="C46" s="13"/>
      <c r="D46" s="13"/>
      <c r="E46" s="13"/>
      <c r="F46" s="7">
        <v>-121760.59</v>
      </c>
    </row>
    <row r="47" spans="1:6" ht="15.75">
      <c r="A47" s="37" t="s">
        <v>108</v>
      </c>
      <c r="B47" s="38"/>
      <c r="C47" s="38"/>
      <c r="D47" s="38"/>
      <c r="E47" s="39"/>
      <c r="F47" s="40"/>
    </row>
    <row r="48" spans="1:6" ht="15.75">
      <c r="A48" s="32" t="s">
        <v>142</v>
      </c>
      <c r="B48" s="33"/>
      <c r="C48" s="33"/>
      <c r="D48" s="33"/>
      <c r="E48" s="34"/>
      <c r="F48" s="41">
        <f>SUM(F45:F46)</f>
        <v>27390.45000000001</v>
      </c>
    </row>
    <row r="49" spans="1:6" ht="14.25">
      <c r="A49" s="51" t="s">
        <v>138</v>
      </c>
      <c r="B49" s="52"/>
      <c r="C49" s="52"/>
      <c r="D49" s="52"/>
      <c r="E49" s="52"/>
      <c r="F49" s="52"/>
    </row>
    <row r="50" spans="1:6" ht="14.25">
      <c r="A50" s="51"/>
      <c r="B50" s="52"/>
      <c r="C50" s="52"/>
      <c r="D50" s="52"/>
      <c r="E50" s="52"/>
      <c r="F50" s="52"/>
    </row>
    <row r="51" spans="1:6" ht="14.25">
      <c r="A51" s="51"/>
      <c r="B51" s="52"/>
      <c r="C51" s="52"/>
      <c r="D51" s="52"/>
      <c r="E51" s="52"/>
      <c r="F51" s="52"/>
    </row>
    <row r="52" spans="1:6" ht="14.25">
      <c r="A52" s="51"/>
      <c r="B52" s="52"/>
      <c r="C52" s="52"/>
      <c r="D52" s="52"/>
      <c r="E52" s="52"/>
      <c r="F52" s="52"/>
    </row>
    <row r="53" spans="1:6" ht="14.25">
      <c r="A53" s="51"/>
      <c r="B53" s="52"/>
      <c r="C53" s="52"/>
      <c r="D53" s="52"/>
      <c r="E53" s="52"/>
      <c r="F53" s="52"/>
    </row>
    <row r="54" spans="1:6" ht="14.25">
      <c r="A54" s="51"/>
      <c r="B54" s="52"/>
      <c r="C54" s="52"/>
      <c r="D54" s="52"/>
      <c r="E54" s="52"/>
      <c r="F54" s="52"/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161737.98</v>
      </c>
      <c r="E56" s="4"/>
      <c r="F56" s="4"/>
    </row>
    <row r="57" spans="1:6" ht="15.75">
      <c r="A57" s="179" t="s">
        <v>133</v>
      </c>
      <c r="B57" s="179"/>
      <c r="C57" s="179"/>
      <c r="D57" s="4">
        <f>SUM(B24)</f>
        <v>1314290.97</v>
      </c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5" ht="15">
      <c r="A59" s="172" t="s">
        <v>97</v>
      </c>
      <c r="B59" s="173"/>
      <c r="C59" s="54"/>
      <c r="D59" s="57">
        <v>445614.76</v>
      </c>
      <c r="E59" t="s">
        <v>204</v>
      </c>
    </row>
    <row r="60" spans="1:4" ht="15">
      <c r="A60" s="172" t="s">
        <v>100</v>
      </c>
      <c r="B60" s="173"/>
      <c r="C60" s="174"/>
      <c r="D60" s="57">
        <v>22899.6</v>
      </c>
    </row>
    <row r="61" spans="1:4" ht="15">
      <c r="A61" s="172" t="s">
        <v>101</v>
      </c>
      <c r="B61" s="173"/>
      <c r="C61" s="174"/>
      <c r="D61" s="29">
        <v>6165.26</v>
      </c>
    </row>
    <row r="62" spans="1:4" ht="15">
      <c r="A62" s="55" t="s">
        <v>170</v>
      </c>
      <c r="B62" s="72"/>
      <c r="C62" s="72"/>
      <c r="D62" s="29">
        <v>7926.72</v>
      </c>
    </row>
    <row r="63" spans="1:4" ht="15">
      <c r="A63" s="55" t="s">
        <v>102</v>
      </c>
      <c r="B63" s="56"/>
      <c r="C63" s="56"/>
      <c r="D63" s="29">
        <v>83694</v>
      </c>
    </row>
    <row r="64" spans="1:4" ht="15">
      <c r="A64" s="175" t="s">
        <v>103</v>
      </c>
      <c r="B64" s="154"/>
      <c r="C64" s="155"/>
      <c r="D64" s="29">
        <v>66423.42</v>
      </c>
    </row>
    <row r="65" spans="1:4" ht="15">
      <c r="A65" s="175" t="s">
        <v>104</v>
      </c>
      <c r="B65" s="154"/>
      <c r="C65" s="155"/>
      <c r="D65" s="29">
        <v>29017.28</v>
      </c>
    </row>
    <row r="66" spans="1:4" ht="15">
      <c r="A66" s="8" t="s">
        <v>12</v>
      </c>
      <c r="B66" s="16"/>
      <c r="C66" s="9"/>
      <c r="D66" s="57">
        <v>145328.28</v>
      </c>
    </row>
    <row r="67" spans="1:4" ht="15">
      <c r="A67" s="10" t="s">
        <v>11</v>
      </c>
      <c r="B67" s="12"/>
      <c r="C67" s="12"/>
      <c r="D67" s="29">
        <v>87714</v>
      </c>
    </row>
    <row r="68" spans="1:4" ht="15">
      <c r="A68" s="10" t="s">
        <v>13</v>
      </c>
      <c r="B68" s="12"/>
      <c r="C68" s="12"/>
      <c r="D68" s="29">
        <v>223381.16</v>
      </c>
    </row>
    <row r="69" spans="1:4" ht="15">
      <c r="A69" s="10" t="s">
        <v>9</v>
      </c>
      <c r="B69" s="12"/>
      <c r="C69" s="12"/>
      <c r="D69" s="29">
        <v>266245.07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13438</v>
      </c>
    </row>
    <row r="72" spans="1:4" ht="15.75">
      <c r="A72" s="23" t="s">
        <v>105</v>
      </c>
      <c r="B72" s="24"/>
      <c r="C72" s="35"/>
      <c r="D72" s="50">
        <f>SUM(D59:D71)</f>
        <v>1397847.55</v>
      </c>
    </row>
    <row r="73" spans="1:4" ht="15.75">
      <c r="A73" s="23" t="s">
        <v>134</v>
      </c>
      <c r="B73" s="24"/>
      <c r="C73" s="35"/>
      <c r="D73" s="50">
        <f>SUM(D56+D57-D72)</f>
        <v>78181.3999999999</v>
      </c>
    </row>
    <row r="74" spans="1:6" ht="15.75">
      <c r="A74" s="15" t="s">
        <v>135</v>
      </c>
      <c r="B74" s="15"/>
      <c r="C74" s="15"/>
      <c r="D74" s="15"/>
      <c r="E74" s="15"/>
      <c r="F74" s="2"/>
    </row>
    <row r="75" spans="1:6" ht="15">
      <c r="A75" s="156" t="s">
        <v>96</v>
      </c>
      <c r="B75" s="156"/>
      <c r="C75" s="156"/>
      <c r="D75" s="156"/>
      <c r="E75" s="156"/>
      <c r="F75" s="156"/>
    </row>
    <row r="76" spans="1:6" ht="15">
      <c r="A76" s="157" t="s">
        <v>143</v>
      </c>
      <c r="B76" s="157"/>
      <c r="C76" s="157"/>
      <c r="D76" s="157"/>
      <c r="E76" s="157"/>
      <c r="F76" s="157"/>
    </row>
    <row r="77" spans="1:6" ht="15">
      <c r="A77" s="157" t="s">
        <v>144</v>
      </c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80" t="s">
        <v>145</v>
      </c>
      <c r="B79" s="80" t="s">
        <v>160</v>
      </c>
      <c r="C79" s="87"/>
      <c r="D79" s="87"/>
      <c r="E79" s="5" t="s">
        <v>163</v>
      </c>
      <c r="F79" s="36" t="s">
        <v>119</v>
      </c>
    </row>
    <row r="80" spans="1:6" ht="15">
      <c r="A80" s="85" t="s">
        <v>146</v>
      </c>
      <c r="B80" s="85"/>
      <c r="C80" s="83"/>
      <c r="D80" s="83"/>
      <c r="E80" s="6" t="s">
        <v>162</v>
      </c>
      <c r="F80" s="96"/>
    </row>
    <row r="81" spans="1:6" ht="15">
      <c r="A81" s="86" t="s">
        <v>147</v>
      </c>
      <c r="B81" s="86"/>
      <c r="C81" s="89"/>
      <c r="D81" s="89"/>
      <c r="E81" s="61" t="s">
        <v>159</v>
      </c>
      <c r="F81" s="97"/>
    </row>
    <row r="82" spans="1:6" ht="15">
      <c r="A82" s="31" t="s">
        <v>148</v>
      </c>
      <c r="B82" s="11" t="s">
        <v>205</v>
      </c>
      <c r="C82" s="90"/>
      <c r="D82" s="81"/>
      <c r="E82" s="101">
        <v>40574</v>
      </c>
      <c r="F82" s="11">
        <v>4054.04</v>
      </c>
    </row>
    <row r="83" spans="1:6" ht="15">
      <c r="A83" s="60" t="s">
        <v>148</v>
      </c>
      <c r="B83" s="11" t="s">
        <v>206</v>
      </c>
      <c r="C83" s="90"/>
      <c r="D83" s="81"/>
      <c r="E83" s="101">
        <v>40617</v>
      </c>
      <c r="F83" s="11">
        <v>13051.98</v>
      </c>
    </row>
    <row r="84" spans="1:6" ht="15">
      <c r="A84" s="60" t="s">
        <v>148</v>
      </c>
      <c r="B84" s="11" t="s">
        <v>207</v>
      </c>
      <c r="C84" s="90"/>
      <c r="D84" s="81"/>
      <c r="E84" s="101">
        <v>40673</v>
      </c>
      <c r="F84" s="11">
        <v>78420.96</v>
      </c>
    </row>
    <row r="85" spans="1:6" ht="15">
      <c r="A85" s="60" t="s">
        <v>148</v>
      </c>
      <c r="B85" s="11" t="s">
        <v>208</v>
      </c>
      <c r="C85" s="90"/>
      <c r="D85" s="81"/>
      <c r="E85" s="101">
        <v>40673</v>
      </c>
      <c r="F85" s="11">
        <v>4312</v>
      </c>
    </row>
    <row r="86" spans="1:6" ht="15">
      <c r="A86" s="60" t="s">
        <v>148</v>
      </c>
      <c r="B86" s="11" t="s">
        <v>209</v>
      </c>
      <c r="C86" s="90"/>
      <c r="D86" s="81"/>
      <c r="E86" s="101">
        <v>40725</v>
      </c>
      <c r="F86" s="11">
        <v>7779.88</v>
      </c>
    </row>
    <row r="87" spans="1:6" ht="15.75">
      <c r="A87" s="60" t="s">
        <v>148</v>
      </c>
      <c r="B87" s="11" t="s">
        <v>210</v>
      </c>
      <c r="C87" s="91"/>
      <c r="D87" s="92"/>
      <c r="E87" s="101">
        <v>40826</v>
      </c>
      <c r="F87" s="100">
        <v>6908.61</v>
      </c>
    </row>
    <row r="88" spans="1:6" ht="15.75">
      <c r="A88" s="60" t="s">
        <v>148</v>
      </c>
      <c r="B88" s="11" t="s">
        <v>208</v>
      </c>
      <c r="C88" s="91"/>
      <c r="D88" s="92"/>
      <c r="E88" s="101">
        <v>40826</v>
      </c>
      <c r="F88" s="100">
        <v>3792.19</v>
      </c>
    </row>
    <row r="89" spans="1:6" ht="15">
      <c r="A89" s="60" t="s">
        <v>148</v>
      </c>
      <c r="B89" s="11" t="s">
        <v>211</v>
      </c>
      <c r="C89" s="90"/>
      <c r="D89" s="81"/>
      <c r="E89" s="101">
        <v>40857</v>
      </c>
      <c r="F89" s="11">
        <v>48590.65</v>
      </c>
    </row>
    <row r="90" spans="1:6" ht="15">
      <c r="A90" s="31" t="s">
        <v>148</v>
      </c>
      <c r="B90" s="11" t="s">
        <v>200</v>
      </c>
      <c r="C90" s="90"/>
      <c r="D90" s="81"/>
      <c r="E90" s="101">
        <v>40887</v>
      </c>
      <c r="F90" s="11">
        <v>1464.7</v>
      </c>
    </row>
    <row r="91" spans="1:6" ht="15">
      <c r="A91" s="31" t="s">
        <v>148</v>
      </c>
      <c r="B91" s="11" t="s">
        <v>212</v>
      </c>
      <c r="C91" s="95"/>
      <c r="D91" s="82"/>
      <c r="E91" s="101">
        <v>40887</v>
      </c>
      <c r="F91" s="11">
        <v>97181.38</v>
      </c>
    </row>
    <row r="92" spans="1:6" ht="15">
      <c r="A92" s="31" t="s">
        <v>148</v>
      </c>
      <c r="B92" s="11" t="s">
        <v>153</v>
      </c>
      <c r="C92" s="90"/>
      <c r="D92" s="81"/>
      <c r="E92" s="101">
        <v>40887</v>
      </c>
      <c r="F92" s="11">
        <v>688.68</v>
      </c>
    </row>
    <row r="93" spans="1:6" ht="15">
      <c r="A93" s="11" t="s">
        <v>95</v>
      </c>
      <c r="B93" s="102"/>
      <c r="C93" s="103"/>
      <c r="D93" s="79"/>
      <c r="E93" s="108"/>
      <c r="F93" s="61">
        <f>SUM(F82:F92)</f>
        <v>266245.07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140</v>
      </c>
      <c r="C103" s="143"/>
      <c r="D103" s="143"/>
      <c r="E103" s="143" t="s">
        <v>419</v>
      </c>
      <c r="F103" s="143">
        <v>92.87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5">
      <c r="A108" s="143" t="s">
        <v>423</v>
      </c>
      <c r="B108" s="143" t="s">
        <v>167</v>
      </c>
      <c r="C108" s="65"/>
      <c r="D108" s="65"/>
      <c r="E108" s="143" t="s">
        <v>419</v>
      </c>
      <c r="F108" s="143">
        <v>19.07</v>
      </c>
    </row>
    <row r="109" spans="1:6" ht="12.75">
      <c r="A109" s="143" t="s">
        <v>426</v>
      </c>
      <c r="B109" s="143"/>
      <c r="C109" s="143"/>
      <c r="D109" s="145"/>
      <c r="E109" s="146"/>
      <c r="F109" s="146"/>
    </row>
    <row r="110" spans="1:6" ht="12.75">
      <c r="A110" s="143" t="s">
        <v>427</v>
      </c>
      <c r="B110" s="146"/>
      <c r="C110" s="146"/>
      <c r="D110" s="146"/>
      <c r="E110" s="146"/>
      <c r="F110" s="146"/>
    </row>
  </sheetData>
  <sheetProtection/>
  <mergeCells count="23">
    <mergeCell ref="A78:F78"/>
    <mergeCell ref="A75:F75"/>
    <mergeCell ref="A76:F76"/>
    <mergeCell ref="A77:F77"/>
    <mergeCell ref="A55:F55"/>
    <mergeCell ref="A58:C58"/>
    <mergeCell ref="A7:F7"/>
    <mergeCell ref="A14:F14"/>
    <mergeCell ref="D15:E15"/>
    <mergeCell ref="D16:E16"/>
    <mergeCell ref="A34:F34"/>
    <mergeCell ref="A35:F35"/>
    <mergeCell ref="A56:C56"/>
    <mergeCell ref="A57:C57"/>
    <mergeCell ref="D1:F1"/>
    <mergeCell ref="E5:F5"/>
    <mergeCell ref="A6:F6"/>
    <mergeCell ref="C2:F2"/>
    <mergeCell ref="A65:C65"/>
    <mergeCell ref="A59:B59"/>
    <mergeCell ref="A60:C60"/>
    <mergeCell ref="A61:C61"/>
    <mergeCell ref="A64:C6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76">
      <selection activeCell="G95" sqref="G95"/>
    </sheetView>
  </sheetViews>
  <sheetFormatPr defaultColWidth="9.00390625" defaultRowHeight="12.75"/>
  <cols>
    <col min="1" max="1" width="26.625" style="0" customWidth="1"/>
    <col min="2" max="3" width="14.00390625" style="0" customWidth="1"/>
    <col min="4" max="4" width="15.625" style="0" customWidth="1"/>
    <col min="5" max="5" width="17.00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48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77</v>
      </c>
      <c r="F10" s="2"/>
    </row>
    <row r="11" spans="1:6" ht="15.75">
      <c r="A11" s="18" t="s">
        <v>28</v>
      </c>
      <c r="B11" s="15"/>
      <c r="C11" s="2"/>
      <c r="D11" s="2"/>
      <c r="E11" s="15" t="s">
        <v>84</v>
      </c>
      <c r="F11" s="2"/>
    </row>
    <row r="12" spans="1:6" ht="15.75">
      <c r="A12" s="18" t="s">
        <v>29</v>
      </c>
      <c r="B12" s="2"/>
      <c r="C12" s="2"/>
      <c r="D12" s="2"/>
      <c r="E12" s="15" t="s">
        <v>213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628540.2</v>
      </c>
      <c r="C19" s="11">
        <v>637327.26</v>
      </c>
      <c r="D19" s="11">
        <v>67390.8</v>
      </c>
      <c r="E19" s="11">
        <v>15012.45</v>
      </c>
      <c r="F19" s="5"/>
    </row>
    <row r="20" spans="1:6" ht="15">
      <c r="A20" s="11" t="s">
        <v>12</v>
      </c>
      <c r="B20" s="11">
        <v>126633.24</v>
      </c>
      <c r="C20" s="11">
        <v>127374.35</v>
      </c>
      <c r="D20" s="11">
        <v>15185.46</v>
      </c>
      <c r="E20" s="11">
        <v>4632.69</v>
      </c>
      <c r="F20" s="6"/>
    </row>
    <row r="21" spans="1:6" ht="15">
      <c r="A21" s="11" t="s">
        <v>11</v>
      </c>
      <c r="B21" s="11">
        <v>-0.13</v>
      </c>
      <c r="C21" s="11">
        <v>2120.52</v>
      </c>
      <c r="D21" s="11">
        <v>-2604.49</v>
      </c>
      <c r="E21" s="11">
        <v>-2604.49</v>
      </c>
      <c r="F21" s="6"/>
    </row>
    <row r="22" spans="1:6" ht="15">
      <c r="A22" s="11" t="s">
        <v>13</v>
      </c>
      <c r="B22" s="11">
        <v>201815.74</v>
      </c>
      <c r="C22" s="11">
        <v>213447.56</v>
      </c>
      <c r="D22" s="11">
        <v>14362.67</v>
      </c>
      <c r="E22" s="11">
        <v>-2575</v>
      </c>
      <c r="F22" s="6"/>
    </row>
    <row r="23" spans="1:6" ht="15">
      <c r="A23" s="11" t="s">
        <v>67</v>
      </c>
      <c r="B23" s="11">
        <v>92854.75</v>
      </c>
      <c r="C23" s="11">
        <v>78149.73</v>
      </c>
      <c r="D23" s="11">
        <v>14705.02</v>
      </c>
      <c r="E23" s="11">
        <v>3721.36</v>
      </c>
      <c r="F23" s="6"/>
    </row>
    <row r="24" spans="1:6" ht="15.75">
      <c r="A24" s="14" t="s">
        <v>95</v>
      </c>
      <c r="B24" s="14">
        <f>SUM(B19:B23)</f>
        <v>1049843.7999999998</v>
      </c>
      <c r="C24" s="14">
        <f>SUM(C19:C23)</f>
        <v>1058419.42</v>
      </c>
      <c r="D24" s="14">
        <f>SUM(D19:D23)</f>
        <v>109039.46</v>
      </c>
      <c r="E24" s="14">
        <f>SUM(E19:E23)</f>
        <v>18187.010000000002</v>
      </c>
      <c r="F24" s="68"/>
    </row>
    <row r="25" spans="1:6" ht="15.75">
      <c r="A25" s="11" t="s">
        <v>10</v>
      </c>
      <c r="B25" s="11">
        <v>103812.3</v>
      </c>
      <c r="C25" s="11">
        <v>102356.82</v>
      </c>
      <c r="D25" s="11">
        <v>12995.32</v>
      </c>
      <c r="E25" s="11">
        <v>4281.07</v>
      </c>
      <c r="F25" s="68"/>
    </row>
    <row r="26" spans="1:6" ht="15.75">
      <c r="A26" s="14" t="s">
        <v>14</v>
      </c>
      <c r="B26" s="14">
        <f>SUM(B24:B25)</f>
        <v>1153656.0999999999</v>
      </c>
      <c r="C26" s="14">
        <f>SUM(C24:C25)</f>
        <v>1160776.24</v>
      </c>
      <c r="D26" s="14">
        <f>SUM(D24:D25)</f>
        <v>122034.78</v>
      </c>
      <c r="E26" s="14">
        <f>SUM(E24:E25)</f>
        <v>22468.08</v>
      </c>
      <c r="F26" s="41">
        <v>98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1639844.91</v>
      </c>
      <c r="C28" s="61">
        <v>1608087.02</v>
      </c>
      <c r="D28" s="61">
        <v>344147.13</v>
      </c>
      <c r="E28" s="61">
        <v>102297.28</v>
      </c>
      <c r="F28" s="68"/>
    </row>
    <row r="29" spans="1:6" ht="15.75">
      <c r="A29" s="69" t="s">
        <v>127</v>
      </c>
      <c r="B29" s="71">
        <v>783107.4</v>
      </c>
      <c r="C29" s="61">
        <v>859631.31</v>
      </c>
      <c r="D29" s="61">
        <v>121689.11</v>
      </c>
      <c r="E29" s="61">
        <v>51722.67</v>
      </c>
      <c r="F29" s="68"/>
    </row>
    <row r="30" spans="1:6" ht="15.75">
      <c r="A30" s="69" t="s">
        <v>256</v>
      </c>
      <c r="B30" s="71">
        <v>500542.41</v>
      </c>
      <c r="C30" s="61">
        <v>522981.17</v>
      </c>
      <c r="D30" s="61">
        <v>70129.03</v>
      </c>
      <c r="E30" s="61">
        <v>27946.92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2923494.72</v>
      </c>
      <c r="C32" s="14">
        <f>SUM(C28:C31)</f>
        <v>2990699.5</v>
      </c>
      <c r="D32" s="14">
        <f>SUM(D28:D31)</f>
        <v>535965.27</v>
      </c>
      <c r="E32" s="14">
        <f>SUM(E28:E31)</f>
        <v>181966.87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184717.68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102356.82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102356.82</v>
      </c>
    </row>
    <row r="40" spans="1:6" ht="15.75">
      <c r="A40" s="37" t="s">
        <v>17</v>
      </c>
      <c r="B40" s="38"/>
      <c r="C40" s="12"/>
      <c r="D40" s="12"/>
      <c r="E40" s="36"/>
      <c r="F40" s="9">
        <v>114595.19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172479.31</v>
      </c>
    </row>
    <row r="44" spans="1:6" ht="15">
      <c r="A44" s="30" t="s">
        <v>169</v>
      </c>
      <c r="B44" s="13"/>
      <c r="C44" s="13"/>
      <c r="D44" s="13"/>
      <c r="E44" s="13"/>
      <c r="F44" s="7">
        <v>85043.21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257522.52000000002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5.75">
      <c r="A48" s="167" t="s">
        <v>176</v>
      </c>
      <c r="B48" s="167"/>
      <c r="C48" s="167"/>
      <c r="D48" s="167"/>
      <c r="E48" s="167"/>
      <c r="F48" s="167"/>
    </row>
    <row r="49" spans="1:6" ht="15">
      <c r="A49" s="80" t="s">
        <v>145</v>
      </c>
      <c r="B49" s="80" t="s">
        <v>172</v>
      </c>
      <c r="C49" s="95" t="s">
        <v>174</v>
      </c>
      <c r="D49" s="74"/>
      <c r="E49" s="93" t="s">
        <v>173</v>
      </c>
      <c r="F49" s="94" t="s">
        <v>119</v>
      </c>
    </row>
    <row r="50" spans="1:6" ht="15">
      <c r="A50" s="86" t="s">
        <v>184</v>
      </c>
      <c r="B50" s="86"/>
      <c r="C50" s="75"/>
      <c r="D50" s="76"/>
      <c r="E50" s="61" t="s">
        <v>159</v>
      </c>
      <c r="F50" s="73"/>
    </row>
    <row r="51" spans="1:6" ht="15">
      <c r="A51" s="120" t="s">
        <v>214</v>
      </c>
      <c r="B51" s="61" t="s">
        <v>215</v>
      </c>
      <c r="C51" s="78"/>
      <c r="D51" s="105"/>
      <c r="E51" s="77">
        <v>40796</v>
      </c>
      <c r="F51" s="61">
        <v>78671.19</v>
      </c>
    </row>
    <row r="52" spans="1:6" ht="15">
      <c r="A52" s="61" t="s">
        <v>216</v>
      </c>
      <c r="B52" s="61" t="s">
        <v>217</v>
      </c>
      <c r="C52" s="78"/>
      <c r="D52" s="105"/>
      <c r="E52" s="77">
        <v>40882</v>
      </c>
      <c r="F52" s="61">
        <v>35924</v>
      </c>
    </row>
    <row r="53" spans="1:6" ht="14.25">
      <c r="A53" s="112" t="s">
        <v>95</v>
      </c>
      <c r="B53" s="113"/>
      <c r="C53" s="78"/>
      <c r="D53" s="105"/>
      <c r="E53" s="114"/>
      <c r="F53" s="114">
        <f>SUM(F51:F52)</f>
        <v>114595.19</v>
      </c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16768.82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1049843.7999999998</v>
      </c>
      <c r="E56" s="4"/>
      <c r="F56" s="4"/>
    </row>
    <row r="57" spans="1:6" ht="15.75">
      <c r="A57" s="48"/>
      <c r="B57" s="48"/>
      <c r="C57" s="48"/>
      <c r="D57" s="4"/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340081.3</v>
      </c>
    </row>
    <row r="61" spans="1:4" ht="15">
      <c r="A61" s="172" t="s">
        <v>100</v>
      </c>
      <c r="B61" s="173"/>
      <c r="C61" s="174"/>
      <c r="D61" s="57">
        <v>19953.6</v>
      </c>
    </row>
    <row r="62" spans="1:4" ht="15">
      <c r="A62" s="172" t="s">
        <v>101</v>
      </c>
      <c r="B62" s="173"/>
      <c r="C62" s="174"/>
      <c r="D62" s="29">
        <v>5372.14</v>
      </c>
    </row>
    <row r="63" spans="1:4" ht="15">
      <c r="A63" s="55" t="s">
        <v>170</v>
      </c>
      <c r="B63" s="72"/>
      <c r="C63" s="72"/>
      <c r="D63" s="29">
        <v>6907.08</v>
      </c>
    </row>
    <row r="64" spans="1:4" ht="15">
      <c r="A64" s="55" t="s">
        <v>102</v>
      </c>
      <c r="B64" s="56"/>
      <c r="C64" s="56"/>
      <c r="D64" s="29">
        <v>94678.56</v>
      </c>
    </row>
    <row r="65" spans="1:4" ht="15">
      <c r="A65" s="175" t="s">
        <v>103</v>
      </c>
      <c r="B65" s="154"/>
      <c r="C65" s="155"/>
      <c r="D65" s="29">
        <v>57878.33</v>
      </c>
    </row>
    <row r="66" spans="1:4" ht="15">
      <c r="A66" s="175" t="s">
        <v>104</v>
      </c>
      <c r="B66" s="154"/>
      <c r="C66" s="155"/>
      <c r="D66" s="29">
        <v>24041.94</v>
      </c>
    </row>
    <row r="67" spans="1:4" ht="15">
      <c r="A67" s="8" t="s">
        <v>12</v>
      </c>
      <c r="B67" s="16"/>
      <c r="C67" s="9"/>
      <c r="D67" s="57">
        <v>126633.24</v>
      </c>
    </row>
    <row r="68" spans="1:4" ht="15">
      <c r="A68" s="10" t="s">
        <v>11</v>
      </c>
      <c r="B68" s="12"/>
      <c r="C68" s="12"/>
      <c r="D68" s="29">
        <v>0</v>
      </c>
    </row>
    <row r="69" spans="1:4" ht="15">
      <c r="A69" s="10" t="s">
        <v>13</v>
      </c>
      <c r="B69" s="12"/>
      <c r="C69" s="12"/>
      <c r="D69" s="29">
        <v>201815.74</v>
      </c>
    </row>
    <row r="70" spans="1:4" ht="15">
      <c r="A70" s="10" t="s">
        <v>9</v>
      </c>
      <c r="B70" s="12"/>
      <c r="C70" s="12"/>
      <c r="D70" s="29">
        <v>43543.53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11608</v>
      </c>
    </row>
    <row r="73" spans="1:4" ht="15.75">
      <c r="A73" s="23" t="s">
        <v>105</v>
      </c>
      <c r="B73" s="24"/>
      <c r="C73" s="35"/>
      <c r="D73" s="50">
        <f>SUM(D60:D72)</f>
        <v>932513.46</v>
      </c>
    </row>
    <row r="74" spans="1:4" ht="15.75">
      <c r="A74" s="23"/>
      <c r="B74" s="24"/>
      <c r="C74" s="35"/>
      <c r="D74" s="50"/>
    </row>
    <row r="75" spans="1:4" ht="15.75">
      <c r="A75" s="23" t="s">
        <v>134</v>
      </c>
      <c r="B75" s="24"/>
      <c r="C75" s="35"/>
      <c r="D75" s="50">
        <f>SUM(D55+D56-D73)</f>
        <v>134099.15999999992</v>
      </c>
    </row>
    <row r="76" spans="1:6" ht="15.75">
      <c r="A76" s="15" t="s">
        <v>135</v>
      </c>
      <c r="B76" s="15"/>
      <c r="C76" s="15"/>
      <c r="D76" s="15"/>
      <c r="E76" s="15"/>
      <c r="F76" s="2"/>
    </row>
    <row r="77" spans="1:6" ht="15">
      <c r="A77" s="156" t="s">
        <v>96</v>
      </c>
      <c r="B77" s="156"/>
      <c r="C77" s="156"/>
      <c r="D77" s="156"/>
      <c r="E77" s="156"/>
      <c r="F77" s="156"/>
    </row>
    <row r="78" spans="1:6" ht="15">
      <c r="A78" s="157" t="s">
        <v>143</v>
      </c>
      <c r="B78" s="157"/>
      <c r="C78" s="157"/>
      <c r="D78" s="157"/>
      <c r="E78" s="157"/>
      <c r="F78" s="157"/>
    </row>
    <row r="79" spans="1:6" ht="15">
      <c r="A79" s="157" t="s">
        <v>144</v>
      </c>
      <c r="B79" s="157"/>
      <c r="C79" s="157"/>
      <c r="D79" s="157"/>
      <c r="E79" s="157"/>
      <c r="F79" s="157"/>
    </row>
    <row r="80" spans="1:6" ht="15">
      <c r="A80" s="157"/>
      <c r="B80" s="157"/>
      <c r="C80" s="157"/>
      <c r="D80" s="157"/>
      <c r="E80" s="157"/>
      <c r="F80" s="157"/>
    </row>
    <row r="81" spans="1:6" ht="15.75">
      <c r="A81" s="167" t="s">
        <v>164</v>
      </c>
      <c r="B81" s="167"/>
      <c r="C81" s="167"/>
      <c r="D81" s="167"/>
      <c r="E81" s="167"/>
      <c r="F81" s="167"/>
    </row>
    <row r="82" spans="1:6" ht="15.75">
      <c r="A82" s="167"/>
      <c r="B82" s="167"/>
      <c r="C82" s="167"/>
      <c r="D82" s="167"/>
      <c r="E82" s="167"/>
      <c r="F82" s="167"/>
    </row>
    <row r="83" spans="1:6" ht="15.75">
      <c r="A83" s="80" t="s">
        <v>145</v>
      </c>
      <c r="B83" s="80" t="s">
        <v>160</v>
      </c>
      <c r="C83" s="87"/>
      <c r="D83" s="87"/>
      <c r="E83" s="5" t="s">
        <v>163</v>
      </c>
      <c r="F83" s="36" t="s">
        <v>119</v>
      </c>
    </row>
    <row r="84" spans="1:6" ht="15">
      <c r="A84" s="85" t="s">
        <v>146</v>
      </c>
      <c r="B84" s="85"/>
      <c r="C84" s="83"/>
      <c r="D84" s="83"/>
      <c r="E84" s="6" t="s">
        <v>162</v>
      </c>
      <c r="F84" s="96"/>
    </row>
    <row r="85" spans="1:6" ht="15">
      <c r="A85" s="86" t="s">
        <v>147</v>
      </c>
      <c r="B85" s="86"/>
      <c r="C85" s="89"/>
      <c r="D85" s="89"/>
      <c r="E85" s="61" t="s">
        <v>159</v>
      </c>
      <c r="F85" s="97"/>
    </row>
    <row r="86" spans="1:6" ht="15">
      <c r="A86" s="60" t="s">
        <v>148</v>
      </c>
      <c r="B86" s="11" t="s">
        <v>218</v>
      </c>
      <c r="C86" s="90"/>
      <c r="D86" s="81"/>
      <c r="E86" s="101">
        <v>40704</v>
      </c>
      <c r="F86" s="104">
        <v>3418.05</v>
      </c>
    </row>
    <row r="87" spans="1:6" ht="15">
      <c r="A87" s="60" t="s">
        <v>148</v>
      </c>
      <c r="B87" s="5" t="s">
        <v>219</v>
      </c>
      <c r="C87" s="95"/>
      <c r="D87" s="82"/>
      <c r="E87" s="101">
        <v>40704</v>
      </c>
      <c r="F87" s="104">
        <v>3255.45</v>
      </c>
    </row>
    <row r="88" spans="1:6" ht="15">
      <c r="A88" s="102" t="s">
        <v>148</v>
      </c>
      <c r="B88" s="53" t="s">
        <v>157</v>
      </c>
      <c r="C88" s="90"/>
      <c r="D88" s="81"/>
      <c r="E88" s="101">
        <v>40796</v>
      </c>
      <c r="F88" s="107">
        <v>938.54</v>
      </c>
    </row>
    <row r="89" spans="1:6" ht="15">
      <c r="A89" s="61" t="s">
        <v>182</v>
      </c>
      <c r="B89" s="69" t="s">
        <v>192</v>
      </c>
      <c r="C89" s="90"/>
      <c r="D89" s="81"/>
      <c r="E89" s="101">
        <v>40764</v>
      </c>
      <c r="F89" s="99">
        <v>35000</v>
      </c>
    </row>
    <row r="90" spans="1:6" ht="15">
      <c r="A90" s="31" t="s">
        <v>148</v>
      </c>
      <c r="B90" s="7" t="s">
        <v>220</v>
      </c>
      <c r="C90" s="89"/>
      <c r="D90" s="116"/>
      <c r="E90" s="101">
        <v>40887</v>
      </c>
      <c r="F90" s="104">
        <v>931.49</v>
      </c>
    </row>
    <row r="91" spans="1:6" ht="15">
      <c r="A91" s="11" t="s">
        <v>95</v>
      </c>
      <c r="B91" s="102"/>
      <c r="C91" s="103"/>
      <c r="D91" s="79"/>
      <c r="E91" s="108"/>
      <c r="F91" s="61">
        <f>SUM(F86:F90)</f>
        <v>43543.53</v>
      </c>
    </row>
    <row r="92" spans="1:6" ht="15.75">
      <c r="A92" s="15" t="s">
        <v>21</v>
      </c>
      <c r="B92" s="15"/>
      <c r="C92" s="15"/>
      <c r="D92" s="15" t="s">
        <v>131</v>
      </c>
      <c r="E92" s="2"/>
      <c r="F92" s="2"/>
    </row>
    <row r="93" spans="1:6" ht="15">
      <c r="A93" s="2" t="s">
        <v>425</v>
      </c>
      <c r="B93" s="2"/>
      <c r="C93" s="2"/>
      <c r="D93" s="2" t="s">
        <v>22</v>
      </c>
      <c r="E93" s="2"/>
      <c r="F93" s="2"/>
    </row>
    <row r="94" spans="1:6" ht="15">
      <c r="A94" s="2" t="s">
        <v>23</v>
      </c>
      <c r="B94" s="2"/>
      <c r="C94" s="2"/>
      <c r="D94" s="2" t="s">
        <v>168</v>
      </c>
      <c r="E94" s="2"/>
      <c r="F94" s="2"/>
    </row>
    <row r="95" spans="1:6" ht="15">
      <c r="A95" s="2" t="s">
        <v>12</v>
      </c>
      <c r="B95" s="2"/>
      <c r="C95" s="2"/>
      <c r="D95" s="2" t="s">
        <v>24</v>
      </c>
      <c r="E95" s="2"/>
      <c r="F95" s="2"/>
    </row>
    <row r="96" spans="1:6" ht="15">
      <c r="A96" s="2" t="s">
        <v>13</v>
      </c>
      <c r="B96" s="2"/>
      <c r="C96" s="2"/>
      <c r="D96" s="2" t="s">
        <v>429</v>
      </c>
      <c r="E96" s="2"/>
      <c r="F96" s="2"/>
    </row>
    <row r="97" spans="1:6" ht="15">
      <c r="A97" s="2" t="s">
        <v>25</v>
      </c>
      <c r="B97" s="2"/>
      <c r="C97" s="2"/>
      <c r="D97" s="2" t="s">
        <v>26</v>
      </c>
      <c r="E97" s="2"/>
      <c r="F97" s="2"/>
    </row>
    <row r="98" spans="1:6" ht="15">
      <c r="A98" s="2" t="s">
        <v>35</v>
      </c>
      <c r="B98" s="2"/>
      <c r="C98" s="2"/>
      <c r="D98" s="2" t="s">
        <v>27</v>
      </c>
      <c r="E98" s="2"/>
      <c r="F98" s="2"/>
    </row>
    <row r="99" spans="1:6" ht="15">
      <c r="A99" s="2" t="s">
        <v>130</v>
      </c>
      <c r="B99" s="2"/>
      <c r="C99" s="2"/>
      <c r="D99" s="17" t="s">
        <v>139</v>
      </c>
      <c r="E99" s="2"/>
      <c r="F99" s="2"/>
    </row>
    <row r="100" spans="1:6" ht="15.75">
      <c r="A100" s="15" t="s">
        <v>132</v>
      </c>
      <c r="B100" s="15"/>
      <c r="C100" s="15"/>
      <c r="D100" s="15"/>
      <c r="E100" s="2"/>
      <c r="F100" s="144" t="s">
        <v>416</v>
      </c>
    </row>
    <row r="101" spans="1:6" ht="12.75">
      <c r="A101" s="143" t="s">
        <v>417</v>
      </c>
      <c r="B101" s="143" t="s">
        <v>140</v>
      </c>
      <c r="C101" s="143"/>
      <c r="D101" s="143"/>
      <c r="E101" s="143" t="s">
        <v>419</v>
      </c>
      <c r="F101" s="143">
        <v>92.87</v>
      </c>
    </row>
    <row r="102" spans="1:6" ht="12.75">
      <c r="A102" s="143" t="s">
        <v>418</v>
      </c>
      <c r="B102" s="143" t="s">
        <v>140</v>
      </c>
      <c r="C102" s="143"/>
      <c r="D102" s="143"/>
      <c r="E102" s="143" t="s">
        <v>424</v>
      </c>
      <c r="F102" s="143">
        <v>1177.19</v>
      </c>
    </row>
    <row r="103" spans="1:6" ht="12.75">
      <c r="A103" s="143" t="s">
        <v>420</v>
      </c>
      <c r="B103" s="143" t="s">
        <v>141</v>
      </c>
      <c r="C103" s="143"/>
      <c r="D103" s="143"/>
      <c r="E103" s="143" t="s">
        <v>419</v>
      </c>
      <c r="F103" s="143">
        <v>16.38</v>
      </c>
    </row>
    <row r="104" spans="1:6" ht="12.75">
      <c r="A104" s="143" t="s">
        <v>421</v>
      </c>
      <c r="B104" s="143" t="s">
        <v>141</v>
      </c>
      <c r="C104" s="143"/>
      <c r="D104" s="143"/>
      <c r="E104" s="143" t="s">
        <v>419</v>
      </c>
      <c r="F104" s="143">
        <v>10.28</v>
      </c>
    </row>
    <row r="105" spans="1:6" ht="12.75">
      <c r="A105" s="143" t="s">
        <v>422</v>
      </c>
      <c r="B105" s="143" t="s">
        <v>167</v>
      </c>
      <c r="C105" s="143"/>
      <c r="D105" s="143"/>
      <c r="E105" s="143" t="s">
        <v>424</v>
      </c>
      <c r="F105" s="143">
        <v>293.44</v>
      </c>
    </row>
    <row r="106" spans="1:6" ht="15">
      <c r="A106" s="143" t="s">
        <v>423</v>
      </c>
      <c r="B106" s="143" t="s">
        <v>167</v>
      </c>
      <c r="C106" s="65"/>
      <c r="D106" s="65"/>
      <c r="E106" s="143" t="s">
        <v>419</v>
      </c>
      <c r="F106" s="143">
        <v>19.07</v>
      </c>
    </row>
    <row r="107" spans="1:6" ht="15">
      <c r="A107" s="143"/>
      <c r="B107" s="143"/>
      <c r="C107" s="65"/>
      <c r="D107" s="65"/>
      <c r="E107" s="143"/>
      <c r="F107" s="143"/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6">
    <mergeCell ref="A55:C55"/>
    <mergeCell ref="A81:F81"/>
    <mergeCell ref="A82:F82"/>
    <mergeCell ref="A77:F77"/>
    <mergeCell ref="A78:F78"/>
    <mergeCell ref="A79:F79"/>
    <mergeCell ref="A80:F80"/>
    <mergeCell ref="A65:C65"/>
    <mergeCell ref="A66:C66"/>
    <mergeCell ref="A56:C56"/>
    <mergeCell ref="A48:F48"/>
    <mergeCell ref="A54:F54"/>
    <mergeCell ref="A7:F7"/>
    <mergeCell ref="A14:F14"/>
    <mergeCell ref="D15:E15"/>
    <mergeCell ref="D16:E16"/>
    <mergeCell ref="A34:F34"/>
    <mergeCell ref="A35:F35"/>
    <mergeCell ref="D1:F1"/>
    <mergeCell ref="E5:F5"/>
    <mergeCell ref="A6:F6"/>
    <mergeCell ref="C2:F2"/>
    <mergeCell ref="A60:B60"/>
    <mergeCell ref="A61:C61"/>
    <mergeCell ref="A62:C62"/>
    <mergeCell ref="A58:C5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4">
      <selection activeCell="H74" sqref="H74"/>
    </sheetView>
  </sheetViews>
  <sheetFormatPr defaultColWidth="9.00390625" defaultRowHeight="12.75"/>
  <cols>
    <col min="1" max="1" width="26.25390625" style="0" customWidth="1"/>
    <col min="2" max="2" width="13.875" style="0" customWidth="1"/>
    <col min="3" max="3" width="14.00390625" style="0" customWidth="1"/>
    <col min="4" max="4" width="16.75390625" style="0" customWidth="1"/>
    <col min="5" max="5" width="18.25390625" style="0" customWidth="1"/>
    <col min="6" max="6" width="14.00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49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31</v>
      </c>
      <c r="F10" s="2"/>
    </row>
    <row r="11" spans="1:6" ht="15.75">
      <c r="A11" s="18" t="s">
        <v>28</v>
      </c>
      <c r="B11" s="15"/>
      <c r="C11" s="2"/>
      <c r="D11" s="2"/>
      <c r="E11" s="15" t="s">
        <v>221</v>
      </c>
      <c r="F11" s="2"/>
    </row>
    <row r="12" spans="1:6" ht="15.75">
      <c r="A12" s="18" t="s">
        <v>29</v>
      </c>
      <c r="B12" s="2"/>
      <c r="C12" s="2"/>
      <c r="D12" s="2"/>
      <c r="E12" s="15" t="s">
        <v>222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719524.87</v>
      </c>
      <c r="C19" s="11">
        <v>713954.02</v>
      </c>
      <c r="D19" s="11">
        <v>92218.43</v>
      </c>
      <c r="E19" s="11">
        <v>32249.56</v>
      </c>
      <c r="F19" s="5"/>
    </row>
    <row r="20" spans="1:6" ht="15">
      <c r="A20" s="11" t="s">
        <v>12</v>
      </c>
      <c r="B20" s="11">
        <v>144963.92</v>
      </c>
      <c r="C20" s="11">
        <v>143477.75</v>
      </c>
      <c r="D20" s="11">
        <v>21467.82</v>
      </c>
      <c r="E20" s="11">
        <v>9385.79</v>
      </c>
      <c r="F20" s="6"/>
    </row>
    <row r="21" spans="1:6" ht="15">
      <c r="A21" s="11" t="s">
        <v>11</v>
      </c>
      <c r="B21" s="11">
        <v>0</v>
      </c>
      <c r="C21" s="11">
        <v>97.4</v>
      </c>
      <c r="D21" s="11">
        <v>-149.32</v>
      </c>
      <c r="E21" s="11">
        <v>-149.32</v>
      </c>
      <c r="F21" s="6"/>
    </row>
    <row r="22" spans="1:6" ht="15">
      <c r="A22" s="11" t="s">
        <v>13</v>
      </c>
      <c r="B22" s="11">
        <v>234444.25</v>
      </c>
      <c r="C22" s="11">
        <v>238660.67</v>
      </c>
      <c r="D22" s="11">
        <v>28485.18</v>
      </c>
      <c r="E22" s="11">
        <v>8915.16</v>
      </c>
      <c r="F22" s="6"/>
    </row>
    <row r="23" spans="1:6" ht="15">
      <c r="A23" s="11" t="s">
        <v>67</v>
      </c>
      <c r="B23" s="11">
        <v>95822.33</v>
      </c>
      <c r="C23" s="11">
        <v>79542.13</v>
      </c>
      <c r="D23" s="11">
        <v>16280.2</v>
      </c>
      <c r="E23" s="11">
        <v>5283.47</v>
      </c>
      <c r="F23" s="6"/>
    </row>
    <row r="24" spans="1:6" ht="15.75">
      <c r="A24" s="14" t="s">
        <v>95</v>
      </c>
      <c r="B24" s="14">
        <f>SUM(B19:B23)</f>
        <v>1194755.37</v>
      </c>
      <c r="C24" s="14">
        <f>SUM(C19:C23)</f>
        <v>1175731.9700000002</v>
      </c>
      <c r="D24" s="14">
        <f>SUM(D19:D23)</f>
        <v>158302.31</v>
      </c>
      <c r="E24" s="14">
        <f>SUM(E19:E23)</f>
        <v>55684.66</v>
      </c>
      <c r="F24" s="68"/>
    </row>
    <row r="25" spans="1:6" ht="15.75">
      <c r="A25" s="11" t="s">
        <v>10</v>
      </c>
      <c r="B25" s="11">
        <v>115994.25</v>
      </c>
      <c r="C25" s="11">
        <v>114209.35</v>
      </c>
      <c r="D25" s="11">
        <v>15410.66</v>
      </c>
      <c r="E25" s="11">
        <v>5727.41</v>
      </c>
      <c r="F25" s="68"/>
    </row>
    <row r="26" spans="1:6" ht="15.75">
      <c r="A26" s="14" t="s">
        <v>14</v>
      </c>
      <c r="B26" s="14">
        <f>SUM(B24:B25)</f>
        <v>1310749.62</v>
      </c>
      <c r="C26" s="14">
        <f>SUM(C24:C25)</f>
        <v>1289941.3200000003</v>
      </c>
      <c r="D26" s="14">
        <f>SUM(D24:D25)</f>
        <v>173712.97</v>
      </c>
      <c r="E26" s="14">
        <f>SUM(E24:E25)</f>
        <v>61412.07000000001</v>
      </c>
      <c r="F26" s="41">
        <v>95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1877024.47</v>
      </c>
      <c r="C28" s="61">
        <v>1805927.2</v>
      </c>
      <c r="D28" s="61">
        <v>411256.44</v>
      </c>
      <c r="E28" s="61">
        <v>134358.54</v>
      </c>
      <c r="F28" s="68"/>
    </row>
    <row r="29" spans="1:6" ht="15.75">
      <c r="A29" s="69" t="s">
        <v>127</v>
      </c>
      <c r="B29" s="71">
        <v>877334.1</v>
      </c>
      <c r="C29" s="61">
        <v>904464.94</v>
      </c>
      <c r="D29" s="61">
        <v>141797.2</v>
      </c>
      <c r="E29" s="61">
        <v>67536.2</v>
      </c>
      <c r="F29" s="68"/>
    </row>
    <row r="30" spans="1:6" ht="15.75">
      <c r="A30" s="69" t="s">
        <v>256</v>
      </c>
      <c r="B30" s="71">
        <v>655672.28</v>
      </c>
      <c r="C30" s="61">
        <v>655431.58</v>
      </c>
      <c r="D30" s="61">
        <v>99037.18</v>
      </c>
      <c r="E30" s="61">
        <v>46737.2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3410030.8499999996</v>
      </c>
      <c r="C32" s="14">
        <f>SUM(C28:C31)</f>
        <v>3365823.7199999997</v>
      </c>
      <c r="D32" s="14">
        <f>SUM(D28:D31)</f>
        <v>652090.8200000001</v>
      </c>
      <c r="E32" s="14">
        <f>SUM(E28:E31)</f>
        <v>248631.94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291342.14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114209.35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114209.35</v>
      </c>
    </row>
    <row r="40" spans="1:6" ht="15.75">
      <c r="A40" s="37" t="s">
        <v>17</v>
      </c>
      <c r="B40" s="38"/>
      <c r="C40" s="12"/>
      <c r="D40" s="12"/>
      <c r="E40" s="36"/>
      <c r="F40" s="9">
        <v>35924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369627.49</v>
      </c>
    </row>
    <row r="44" spans="1:6" ht="15">
      <c r="A44" s="30" t="s">
        <v>169</v>
      </c>
      <c r="B44" s="13"/>
      <c r="C44" s="13"/>
      <c r="D44" s="13"/>
      <c r="E44" s="13"/>
      <c r="F44" s="7">
        <v>-131281.76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238345.72999999998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 t="s">
        <v>176</v>
      </c>
      <c r="B49" s="167"/>
      <c r="C49" s="167"/>
      <c r="D49" s="167"/>
      <c r="E49" s="167"/>
      <c r="F49" s="167"/>
    </row>
    <row r="50" spans="1:6" ht="15">
      <c r="A50" s="80" t="s">
        <v>145</v>
      </c>
      <c r="B50" s="80" t="s">
        <v>172</v>
      </c>
      <c r="C50" s="95" t="s">
        <v>174</v>
      </c>
      <c r="D50" s="74"/>
      <c r="E50" s="93" t="s">
        <v>173</v>
      </c>
      <c r="F50" s="94" t="s">
        <v>119</v>
      </c>
    </row>
    <row r="51" spans="1:6" ht="15">
      <c r="A51" s="86" t="s">
        <v>184</v>
      </c>
      <c r="B51" s="86"/>
      <c r="C51" s="75"/>
      <c r="D51" s="76"/>
      <c r="E51" s="61" t="s">
        <v>159</v>
      </c>
      <c r="F51" s="73"/>
    </row>
    <row r="52" spans="1:6" ht="15">
      <c r="A52" s="61" t="s">
        <v>216</v>
      </c>
      <c r="B52" s="61" t="s">
        <v>217</v>
      </c>
      <c r="C52" s="78"/>
      <c r="D52" s="105"/>
      <c r="E52" s="77">
        <v>40882</v>
      </c>
      <c r="F52" s="61">
        <v>35924</v>
      </c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76745.18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1194755.37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.75">
      <c r="A58" s="42"/>
      <c r="B58" s="43"/>
      <c r="C58" s="44"/>
      <c r="D58" s="46" t="s">
        <v>4</v>
      </c>
    </row>
    <row r="59" spans="1:4" ht="15">
      <c r="A59" s="172" t="s">
        <v>97</v>
      </c>
      <c r="B59" s="173"/>
      <c r="C59" s="54"/>
      <c r="D59" s="57">
        <v>389031.54</v>
      </c>
    </row>
    <row r="60" spans="1:4" ht="15">
      <c r="A60" s="172" t="s">
        <v>100</v>
      </c>
      <c r="B60" s="173"/>
      <c r="C60" s="174"/>
      <c r="D60" s="57">
        <v>22842.04</v>
      </c>
    </row>
    <row r="61" spans="1:4" ht="15">
      <c r="A61" s="172" t="s">
        <v>101</v>
      </c>
      <c r="B61" s="173"/>
      <c r="C61" s="174"/>
      <c r="D61" s="29">
        <v>6154.18</v>
      </c>
    </row>
    <row r="62" spans="1:4" ht="15">
      <c r="A62" s="55" t="s">
        <v>170</v>
      </c>
      <c r="B62" s="72"/>
      <c r="C62" s="72"/>
      <c r="D62" s="29">
        <v>7906.88</v>
      </c>
    </row>
    <row r="63" spans="1:4" ht="15">
      <c r="A63" s="55" t="s">
        <v>102</v>
      </c>
      <c r="B63" s="56"/>
      <c r="C63" s="56"/>
      <c r="D63" s="29">
        <v>98061.84</v>
      </c>
    </row>
    <row r="64" spans="1:4" ht="15">
      <c r="A64" s="175" t="s">
        <v>103</v>
      </c>
      <c r="B64" s="154"/>
      <c r="C64" s="155"/>
      <c r="D64" s="29">
        <v>66254.35</v>
      </c>
    </row>
    <row r="65" spans="1:4" ht="15">
      <c r="A65" s="175" t="s">
        <v>104</v>
      </c>
      <c r="B65" s="154"/>
      <c r="C65" s="155"/>
      <c r="D65" s="29">
        <v>27339.08</v>
      </c>
    </row>
    <row r="66" spans="1:4" ht="15">
      <c r="A66" s="8" t="s">
        <v>12</v>
      </c>
      <c r="B66" s="16"/>
      <c r="C66" s="9"/>
      <c r="D66" s="57">
        <v>144963.92</v>
      </c>
    </row>
    <row r="67" spans="1:4" ht="15">
      <c r="A67" s="10" t="s">
        <v>11</v>
      </c>
      <c r="B67" s="12"/>
      <c r="C67" s="12"/>
      <c r="D67" s="29">
        <v>0</v>
      </c>
    </row>
    <row r="68" spans="1:4" ht="15">
      <c r="A68" s="10" t="s">
        <v>13</v>
      </c>
      <c r="B68" s="12"/>
      <c r="C68" s="12"/>
      <c r="D68" s="29">
        <v>234444.25</v>
      </c>
    </row>
    <row r="69" spans="1:4" ht="15">
      <c r="A69" s="10" t="s">
        <v>9</v>
      </c>
      <c r="B69" s="12"/>
      <c r="C69" s="12"/>
      <c r="D69" s="29">
        <v>113588.35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12899</v>
      </c>
    </row>
    <row r="72" spans="1:4" ht="15.75">
      <c r="A72" s="23" t="s">
        <v>105</v>
      </c>
      <c r="B72" s="24"/>
      <c r="C72" s="35"/>
      <c r="D72" s="50">
        <f>SUM(D59:D71)</f>
        <v>1123485.43</v>
      </c>
    </row>
    <row r="73" spans="1:4" ht="15.75">
      <c r="A73" s="23"/>
      <c r="B73" s="24"/>
      <c r="C73" s="35"/>
      <c r="D73" s="50"/>
    </row>
    <row r="74" spans="1:4" ht="15.75">
      <c r="A74" s="23" t="s">
        <v>134</v>
      </c>
      <c r="B74" s="24"/>
      <c r="C74" s="35"/>
      <c r="D74" s="50">
        <f>SUM(D55+D56-D72)</f>
        <v>148015.1200000001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167"/>
      <c r="B80" s="167"/>
      <c r="C80" s="167"/>
      <c r="D80" s="167"/>
      <c r="E80" s="167"/>
      <c r="F80" s="167"/>
    </row>
    <row r="81" spans="1:6" ht="15.75">
      <c r="A81" s="80" t="s">
        <v>145</v>
      </c>
      <c r="B81" s="80" t="s">
        <v>160</v>
      </c>
      <c r="C81" s="87"/>
      <c r="D81" s="87"/>
      <c r="E81" s="5" t="s">
        <v>163</v>
      </c>
      <c r="F81" s="36" t="s">
        <v>119</v>
      </c>
    </row>
    <row r="82" spans="1:6" ht="15">
      <c r="A82" s="85" t="s">
        <v>146</v>
      </c>
      <c r="B82" s="85"/>
      <c r="C82" s="83"/>
      <c r="D82" s="83"/>
      <c r="E82" s="6" t="s">
        <v>162</v>
      </c>
      <c r="F82" s="96"/>
    </row>
    <row r="83" spans="1:6" ht="15">
      <c r="A83" s="86" t="s">
        <v>147</v>
      </c>
      <c r="B83" s="86"/>
      <c r="C83" s="89"/>
      <c r="D83" s="89"/>
      <c r="E83" s="61" t="s">
        <v>159</v>
      </c>
      <c r="F83" s="97"/>
    </row>
    <row r="84" spans="1:6" ht="15">
      <c r="A84" s="61" t="s">
        <v>148</v>
      </c>
      <c r="B84" s="11" t="s">
        <v>205</v>
      </c>
      <c r="C84" s="90"/>
      <c r="D84" s="81"/>
      <c r="E84" s="101">
        <v>40584</v>
      </c>
      <c r="F84" s="31">
        <v>2034.48</v>
      </c>
    </row>
    <row r="85" spans="1:6" ht="15">
      <c r="A85" s="61" t="s">
        <v>148</v>
      </c>
      <c r="B85" s="11" t="s">
        <v>224</v>
      </c>
      <c r="C85" s="90"/>
      <c r="D85" s="81"/>
      <c r="E85" s="101">
        <v>40612</v>
      </c>
      <c r="F85" s="31">
        <v>43047.35</v>
      </c>
    </row>
    <row r="86" spans="1:6" ht="15">
      <c r="A86" s="61" t="s">
        <v>148</v>
      </c>
      <c r="B86" s="11" t="s">
        <v>208</v>
      </c>
      <c r="C86" s="90"/>
      <c r="D86" s="81"/>
      <c r="E86" s="101">
        <v>40673</v>
      </c>
      <c r="F86" s="31">
        <v>3432.78</v>
      </c>
    </row>
    <row r="87" spans="1:6" ht="15">
      <c r="A87" s="61" t="s">
        <v>177</v>
      </c>
      <c r="B87" s="11" t="s">
        <v>179</v>
      </c>
      <c r="C87" s="90"/>
      <c r="D87" s="81"/>
      <c r="E87" s="101">
        <v>40794</v>
      </c>
      <c r="F87" s="158">
        <v>7000</v>
      </c>
    </row>
    <row r="88" spans="1:6" ht="15">
      <c r="A88" s="61" t="s">
        <v>148</v>
      </c>
      <c r="B88" s="117" t="s">
        <v>225</v>
      </c>
      <c r="C88" s="95"/>
      <c r="D88" s="82"/>
      <c r="E88" s="101">
        <v>40796</v>
      </c>
      <c r="F88" s="158">
        <v>9050.69</v>
      </c>
    </row>
    <row r="89" spans="1:6" ht="15">
      <c r="A89" s="61" t="s">
        <v>148</v>
      </c>
      <c r="B89" s="53" t="s">
        <v>157</v>
      </c>
      <c r="C89" s="90"/>
      <c r="D89" s="81"/>
      <c r="E89" s="115">
        <v>40796</v>
      </c>
      <c r="F89" s="158">
        <v>1475.84</v>
      </c>
    </row>
    <row r="90" spans="1:6" ht="15">
      <c r="A90" s="61" t="s">
        <v>223</v>
      </c>
      <c r="B90" s="7" t="s">
        <v>226</v>
      </c>
      <c r="C90" s="89"/>
      <c r="D90" s="116"/>
      <c r="E90" s="101">
        <v>40867</v>
      </c>
      <c r="F90" s="31">
        <v>40811.48</v>
      </c>
    </row>
    <row r="91" spans="1:6" ht="15">
      <c r="A91" s="61" t="s">
        <v>148</v>
      </c>
      <c r="B91" s="11" t="s">
        <v>227</v>
      </c>
      <c r="C91" s="90"/>
      <c r="D91" s="81"/>
      <c r="E91" s="101">
        <v>40857</v>
      </c>
      <c r="F91" s="31">
        <v>3296.72</v>
      </c>
    </row>
    <row r="92" spans="1:6" ht="15">
      <c r="A92" s="61" t="s">
        <v>148</v>
      </c>
      <c r="B92" s="11" t="s">
        <v>228</v>
      </c>
      <c r="C92" s="90"/>
      <c r="D92" s="81"/>
      <c r="E92" s="101">
        <v>40887</v>
      </c>
      <c r="F92" s="31">
        <v>3439.01</v>
      </c>
    </row>
    <row r="93" spans="1:6" ht="15">
      <c r="A93" s="11" t="s">
        <v>95</v>
      </c>
      <c r="B93" s="102"/>
      <c r="C93" s="103"/>
      <c r="D93" s="79"/>
      <c r="E93" s="57"/>
      <c r="F93" s="61">
        <f>SUM(F84:F92)</f>
        <v>113588.34999999999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428</v>
      </c>
      <c r="C103" s="143"/>
      <c r="D103" s="143"/>
      <c r="E103" s="143" t="s">
        <v>419</v>
      </c>
      <c r="F103" s="143">
        <v>103.64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5">
    <mergeCell ref="A61:C61"/>
    <mergeCell ref="A64:C64"/>
    <mergeCell ref="A79:F79"/>
    <mergeCell ref="A80:F80"/>
    <mergeCell ref="A76:F76"/>
    <mergeCell ref="A77:F77"/>
    <mergeCell ref="A78:F78"/>
    <mergeCell ref="A65:C65"/>
    <mergeCell ref="A7:F7"/>
    <mergeCell ref="A14:F14"/>
    <mergeCell ref="D15:E15"/>
    <mergeCell ref="D16:E16"/>
    <mergeCell ref="D1:F1"/>
    <mergeCell ref="E5:F5"/>
    <mergeCell ref="A6:F6"/>
    <mergeCell ref="C2:F2"/>
    <mergeCell ref="A59:B59"/>
    <mergeCell ref="A60:C60"/>
    <mergeCell ref="A34:F34"/>
    <mergeCell ref="A35:F35"/>
    <mergeCell ref="A55:C55"/>
    <mergeCell ref="A57:C57"/>
    <mergeCell ref="A49:F49"/>
    <mergeCell ref="A54:F54"/>
    <mergeCell ref="A56:C5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76">
      <selection activeCell="A83" sqref="A83"/>
    </sheetView>
  </sheetViews>
  <sheetFormatPr defaultColWidth="9.00390625" defaultRowHeight="12.75"/>
  <cols>
    <col min="1" max="1" width="27.125" style="0" customWidth="1"/>
    <col min="2" max="3" width="13.875" style="0" customWidth="1"/>
    <col min="4" max="4" width="14.75390625" style="0" customWidth="1"/>
    <col min="5" max="5" width="16.75390625" style="0" customWidth="1"/>
    <col min="6" max="6" width="16.00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50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78</v>
      </c>
      <c r="F10" s="2"/>
    </row>
    <row r="11" spans="1:6" ht="15.75">
      <c r="A11" s="18" t="s">
        <v>28</v>
      </c>
      <c r="B11" s="15"/>
      <c r="C11" s="2"/>
      <c r="D11" s="2"/>
      <c r="E11" s="15" t="s">
        <v>85</v>
      </c>
      <c r="F11" s="2"/>
    </row>
    <row r="12" spans="1:6" ht="15.75">
      <c r="A12" s="18" t="s">
        <v>29</v>
      </c>
      <c r="B12" s="2"/>
      <c r="C12" s="2"/>
      <c r="D12" s="2"/>
      <c r="E12" s="15" t="s">
        <v>229</v>
      </c>
      <c r="F12" s="2"/>
    </row>
    <row r="13" spans="1:6" ht="15.75">
      <c r="A13" s="163" t="s">
        <v>125</v>
      </c>
      <c r="B13" s="163"/>
      <c r="C13" s="163"/>
      <c r="D13" s="163"/>
      <c r="E13" s="163"/>
      <c r="F13" s="163"/>
    </row>
    <row r="14" spans="1:6" ht="15">
      <c r="A14" s="5" t="s">
        <v>0</v>
      </c>
      <c r="B14" s="19" t="s">
        <v>33</v>
      </c>
      <c r="C14" s="19" t="s">
        <v>5</v>
      </c>
      <c r="D14" s="168" t="s">
        <v>34</v>
      </c>
      <c r="E14" s="169"/>
      <c r="F14" s="19" t="s">
        <v>7</v>
      </c>
    </row>
    <row r="15" spans="1:6" ht="15">
      <c r="A15" s="6" t="s">
        <v>1</v>
      </c>
      <c r="B15" s="20" t="s">
        <v>2</v>
      </c>
      <c r="C15" s="20" t="s">
        <v>2</v>
      </c>
      <c r="D15" s="170" t="s">
        <v>123</v>
      </c>
      <c r="E15" s="171"/>
      <c r="F15" s="20" t="s">
        <v>8</v>
      </c>
    </row>
    <row r="16" spans="1:6" ht="15">
      <c r="A16" s="6"/>
      <c r="B16" s="21" t="s">
        <v>3</v>
      </c>
      <c r="C16" s="21" t="s">
        <v>3</v>
      </c>
      <c r="D16" s="22" t="s">
        <v>2</v>
      </c>
      <c r="E16" s="31" t="s">
        <v>6</v>
      </c>
      <c r="F16" s="20"/>
    </row>
    <row r="17" spans="1:6" ht="15">
      <c r="A17" s="7"/>
      <c r="B17" s="22" t="s">
        <v>4</v>
      </c>
      <c r="C17" s="22" t="s">
        <v>4</v>
      </c>
      <c r="D17" s="22" t="s">
        <v>4</v>
      </c>
      <c r="E17" s="22" t="s">
        <v>4</v>
      </c>
      <c r="F17" s="21"/>
    </row>
    <row r="18" spans="1:6" ht="15">
      <c r="A18" s="11" t="s">
        <v>124</v>
      </c>
      <c r="B18" s="11">
        <v>754947.84</v>
      </c>
      <c r="C18" s="11">
        <v>751443.64</v>
      </c>
      <c r="D18" s="11">
        <v>116083.91</v>
      </c>
      <c r="E18" s="11">
        <v>53171.59</v>
      </c>
      <c r="F18" s="5"/>
    </row>
    <row r="19" spans="1:6" ht="15">
      <c r="A19" s="11" t="s">
        <v>12</v>
      </c>
      <c r="B19" s="11">
        <v>152100.48</v>
      </c>
      <c r="C19" s="11">
        <v>150007.94</v>
      </c>
      <c r="D19" s="11">
        <v>25639.08</v>
      </c>
      <c r="E19" s="11">
        <v>12964.04</v>
      </c>
      <c r="F19" s="6"/>
    </row>
    <row r="20" spans="1:6" ht="15">
      <c r="A20" s="11" t="s">
        <v>11</v>
      </c>
      <c r="B20" s="11">
        <v>-0.14</v>
      </c>
      <c r="C20" s="11">
        <v>2295.94</v>
      </c>
      <c r="D20" s="11">
        <v>-1528.12</v>
      </c>
      <c r="E20" s="11">
        <v>-1528.12</v>
      </c>
      <c r="F20" s="6"/>
    </row>
    <row r="21" spans="1:6" ht="15">
      <c r="A21" s="11" t="s">
        <v>13</v>
      </c>
      <c r="B21" s="11">
        <v>244031.92</v>
      </c>
      <c r="C21" s="11">
        <v>246971.93</v>
      </c>
      <c r="D21" s="11">
        <v>34720.64</v>
      </c>
      <c r="E21" s="11">
        <v>14351.71</v>
      </c>
      <c r="F21" s="6"/>
    </row>
    <row r="22" spans="1:6" ht="15">
      <c r="A22" s="11" t="s">
        <v>67</v>
      </c>
      <c r="B22" s="11">
        <v>56935.64</v>
      </c>
      <c r="C22" s="11">
        <v>46980.07</v>
      </c>
      <c r="D22" s="11">
        <v>9955.57</v>
      </c>
      <c r="E22" s="11">
        <v>3920.33</v>
      </c>
      <c r="F22" s="6"/>
    </row>
    <row r="23" spans="1:6" ht="15.75">
      <c r="A23" s="14" t="s">
        <v>95</v>
      </c>
      <c r="B23" s="14">
        <f>SUM(B18:B22)</f>
        <v>1208015.7399999998</v>
      </c>
      <c r="C23" s="14">
        <f>SUM(C18:C22)</f>
        <v>1197699.52</v>
      </c>
      <c r="D23" s="14">
        <f>SUM(D18:D22)</f>
        <v>184871.08000000002</v>
      </c>
      <c r="E23" s="14">
        <f>SUM(E18:E22)</f>
        <v>82879.55</v>
      </c>
      <c r="F23" s="68"/>
    </row>
    <row r="24" spans="1:6" ht="15.75">
      <c r="A24" s="11" t="s">
        <v>10</v>
      </c>
      <c r="B24" s="11">
        <v>125494.5</v>
      </c>
      <c r="C24" s="11">
        <v>124792.26</v>
      </c>
      <c r="D24" s="11">
        <v>18070.52</v>
      </c>
      <c r="E24" s="11">
        <v>7534.82</v>
      </c>
      <c r="F24" s="68"/>
    </row>
    <row r="25" spans="1:6" ht="15.75">
      <c r="A25" s="14" t="s">
        <v>14</v>
      </c>
      <c r="B25" s="14">
        <f>SUM(B23:B24)</f>
        <v>1333510.2399999998</v>
      </c>
      <c r="C25" s="14">
        <f>SUM(C23:C24)</f>
        <v>1322491.78</v>
      </c>
      <c r="D25" s="14">
        <f>SUM(D23:D24)</f>
        <v>202941.6</v>
      </c>
      <c r="E25" s="14">
        <f>SUM(E23:E24)</f>
        <v>90414.37</v>
      </c>
      <c r="F25" s="41">
        <v>94</v>
      </c>
    </row>
    <row r="26" spans="1:6" ht="15.75">
      <c r="A26" s="69" t="s">
        <v>126</v>
      </c>
      <c r="B26" s="71">
        <v>1576630.39</v>
      </c>
      <c r="C26" s="61">
        <v>1518951.88</v>
      </c>
      <c r="D26" s="61">
        <v>408778.84</v>
      </c>
      <c r="E26" s="61">
        <v>176252.06</v>
      </c>
      <c r="F26" s="68"/>
    </row>
    <row r="27" spans="1:6" ht="15.75">
      <c r="A27" s="69" t="s">
        <v>127</v>
      </c>
      <c r="B27" s="71">
        <v>856222.74</v>
      </c>
      <c r="C27" s="61">
        <v>853200.83</v>
      </c>
      <c r="D27" s="61">
        <v>161621.62</v>
      </c>
      <c r="E27" s="61">
        <v>85781.32</v>
      </c>
      <c r="F27" s="68"/>
    </row>
    <row r="28" spans="1:6" ht="15.75">
      <c r="A28" s="69" t="s">
        <v>256</v>
      </c>
      <c r="B28" s="71">
        <v>575354.61</v>
      </c>
      <c r="C28" s="61">
        <v>562655.96</v>
      </c>
      <c r="D28" s="61">
        <v>123025</v>
      </c>
      <c r="E28" s="61">
        <v>76070.63</v>
      </c>
      <c r="F28" s="68"/>
    </row>
    <row r="29" spans="1:6" ht="15.75">
      <c r="A29" s="69" t="s">
        <v>129</v>
      </c>
      <c r="B29" s="70">
        <f>SUM(B26:B28)</f>
        <v>3008207.7399999998</v>
      </c>
      <c r="C29" s="14">
        <f>SUM(C26:C28)</f>
        <v>2934808.67</v>
      </c>
      <c r="D29" s="14">
        <f>SUM(D26:D28)</f>
        <v>693425.46</v>
      </c>
      <c r="E29" s="14">
        <f>SUM(E26:E28)</f>
        <v>338104.01</v>
      </c>
      <c r="F29" s="41"/>
    </row>
    <row r="30" spans="1:6" ht="12.75">
      <c r="A30" s="62"/>
      <c r="B30" s="63"/>
      <c r="C30" s="64"/>
      <c r="D30" s="64"/>
      <c r="E30" s="64"/>
      <c r="F30" s="64"/>
    </row>
    <row r="31" spans="1:6" ht="15.75">
      <c r="A31" s="163" t="s">
        <v>20</v>
      </c>
      <c r="B31" s="163"/>
      <c r="C31" s="163"/>
      <c r="D31" s="163"/>
      <c r="E31" s="163"/>
      <c r="F31" s="163"/>
    </row>
    <row r="32" spans="1:6" ht="15.75">
      <c r="A32" s="163" t="s">
        <v>107</v>
      </c>
      <c r="B32" s="163"/>
      <c r="C32" s="163"/>
      <c r="D32" s="163"/>
      <c r="E32" s="163"/>
      <c r="F32" s="163"/>
    </row>
    <row r="33" spans="1:6" ht="15.75">
      <c r="A33" s="47" t="s">
        <v>136</v>
      </c>
      <c r="B33" s="67"/>
      <c r="C33" s="67"/>
      <c r="D33" s="67"/>
      <c r="E33" s="28"/>
      <c r="F33" s="28">
        <v>201949.71</v>
      </c>
    </row>
    <row r="34" spans="1:6" ht="15">
      <c r="A34" s="30" t="s">
        <v>18</v>
      </c>
      <c r="B34" s="13"/>
      <c r="C34" s="13"/>
      <c r="D34" s="13"/>
      <c r="E34" s="66"/>
      <c r="F34" s="9"/>
    </row>
    <row r="35" spans="1:6" ht="15">
      <c r="A35" s="8" t="s">
        <v>15</v>
      </c>
      <c r="B35" s="16"/>
      <c r="C35" s="16"/>
      <c r="D35" s="16"/>
      <c r="E35" s="9"/>
      <c r="F35" s="9">
        <f>SUM(C24)</f>
        <v>124792.26</v>
      </c>
    </row>
    <row r="36" spans="1:6" ht="15.75">
      <c r="A36" s="23" t="s">
        <v>16</v>
      </c>
      <c r="B36" s="24"/>
      <c r="C36" s="24"/>
      <c r="D36" s="24"/>
      <c r="E36" s="35"/>
      <c r="F36" s="35">
        <f>SUM(F35:F35)</f>
        <v>124792.26</v>
      </c>
    </row>
    <row r="37" spans="1:6" ht="15.75">
      <c r="A37" s="37" t="s">
        <v>17</v>
      </c>
      <c r="B37" s="38"/>
      <c r="C37" s="12"/>
      <c r="D37" s="12"/>
      <c r="E37" s="36"/>
      <c r="F37" s="9">
        <v>329659.82</v>
      </c>
    </row>
    <row r="38" spans="1:6" ht="15">
      <c r="A38" s="10" t="s">
        <v>19</v>
      </c>
      <c r="B38" s="12"/>
      <c r="C38" s="12"/>
      <c r="D38" s="12"/>
      <c r="E38" s="12"/>
      <c r="F38" s="5"/>
    </row>
    <row r="39" spans="1:6" ht="15">
      <c r="A39" s="30" t="s">
        <v>137</v>
      </c>
      <c r="B39" s="13"/>
      <c r="C39" s="13"/>
      <c r="D39" s="13"/>
      <c r="E39" s="13"/>
      <c r="F39" s="7">
        <f>SUM(F33+F36-F37)</f>
        <v>-2917.850000000035</v>
      </c>
    </row>
    <row r="40" spans="1:6" ht="15">
      <c r="A40" s="30" t="s">
        <v>169</v>
      </c>
      <c r="B40" s="13"/>
      <c r="C40" s="13"/>
      <c r="D40" s="13"/>
      <c r="E40" s="13"/>
      <c r="F40" s="7">
        <v>-191350.94</v>
      </c>
    </row>
    <row r="41" spans="1:6" ht="15.75">
      <c r="A41" s="37" t="s">
        <v>108</v>
      </c>
      <c r="B41" s="38"/>
      <c r="C41" s="38"/>
      <c r="D41" s="38"/>
      <c r="E41" s="39"/>
      <c r="F41" s="40"/>
    </row>
    <row r="42" spans="1:6" ht="15.75">
      <c r="A42" s="32" t="s">
        <v>142</v>
      </c>
      <c r="B42" s="33"/>
      <c r="C42" s="33"/>
      <c r="D42" s="33"/>
      <c r="E42" s="34"/>
      <c r="F42" s="41">
        <f>SUM(F39:F40)</f>
        <v>-194268.79000000004</v>
      </c>
    </row>
    <row r="43" spans="1:6" ht="14.25">
      <c r="A43" s="51" t="s">
        <v>138</v>
      </c>
      <c r="B43" s="52"/>
      <c r="C43" s="52"/>
      <c r="D43" s="52"/>
      <c r="E43" s="52"/>
      <c r="F43" s="52"/>
    </row>
    <row r="44" spans="1:6" ht="14.25">
      <c r="A44" s="51"/>
      <c r="B44" s="52"/>
      <c r="C44" s="52"/>
      <c r="D44" s="52"/>
      <c r="E44" s="52"/>
      <c r="F44" s="52"/>
    </row>
    <row r="45" spans="1:6" ht="15.75">
      <c r="A45" s="167" t="s">
        <v>176</v>
      </c>
      <c r="B45" s="167"/>
      <c r="C45" s="167"/>
      <c r="D45" s="167"/>
      <c r="E45" s="167"/>
      <c r="F45" s="167"/>
    </row>
    <row r="46" spans="1:6" ht="15">
      <c r="A46" s="80" t="s">
        <v>145</v>
      </c>
      <c r="B46" s="80" t="s">
        <v>172</v>
      </c>
      <c r="C46" s="95" t="s">
        <v>174</v>
      </c>
      <c r="D46" s="74"/>
      <c r="E46" s="93" t="s">
        <v>173</v>
      </c>
      <c r="F46" s="94" t="s">
        <v>119</v>
      </c>
    </row>
    <row r="47" spans="1:6" ht="15">
      <c r="A47" s="86" t="s">
        <v>184</v>
      </c>
      <c r="B47" s="86"/>
      <c r="C47" s="75"/>
      <c r="D47" s="76"/>
      <c r="E47" s="61" t="s">
        <v>159</v>
      </c>
      <c r="F47" s="73"/>
    </row>
    <row r="48" spans="1:6" ht="15">
      <c r="A48" s="61" t="s">
        <v>230</v>
      </c>
      <c r="B48" s="61" t="s">
        <v>231</v>
      </c>
      <c r="C48" s="78"/>
      <c r="D48" s="105"/>
      <c r="E48" s="77">
        <v>40561</v>
      </c>
      <c r="F48" s="81">
        <v>59567.33</v>
      </c>
    </row>
    <row r="49" spans="1:6" ht="15">
      <c r="A49" s="61" t="s">
        <v>230</v>
      </c>
      <c r="B49" s="61" t="s">
        <v>232</v>
      </c>
      <c r="C49" s="78"/>
      <c r="D49" s="105"/>
      <c r="E49" s="77">
        <v>40561</v>
      </c>
      <c r="F49" s="81">
        <v>59341.04</v>
      </c>
    </row>
    <row r="50" spans="1:6" ht="15">
      <c r="A50" s="61" t="s">
        <v>230</v>
      </c>
      <c r="B50" s="61" t="s">
        <v>233</v>
      </c>
      <c r="C50" s="78"/>
      <c r="D50" s="105"/>
      <c r="E50" s="77">
        <v>40561</v>
      </c>
      <c r="F50" s="81">
        <v>73056.8</v>
      </c>
    </row>
    <row r="51" spans="1:6" ht="15">
      <c r="A51" s="61" t="s">
        <v>230</v>
      </c>
      <c r="B51" s="61" t="s">
        <v>234</v>
      </c>
      <c r="C51" s="78"/>
      <c r="D51" s="105"/>
      <c r="E51" s="77">
        <v>40561</v>
      </c>
      <c r="F51" s="81">
        <v>31128.71</v>
      </c>
    </row>
    <row r="52" spans="1:6" ht="15">
      <c r="A52" s="61" t="s">
        <v>230</v>
      </c>
      <c r="B52" s="61" t="s">
        <v>235</v>
      </c>
      <c r="C52" s="78"/>
      <c r="D52" s="105"/>
      <c r="E52" s="77">
        <v>40561</v>
      </c>
      <c r="F52" s="81">
        <v>32809.38</v>
      </c>
    </row>
    <row r="53" spans="1:6" ht="15">
      <c r="A53" s="61" t="s">
        <v>230</v>
      </c>
      <c r="B53" s="61" t="s">
        <v>236</v>
      </c>
      <c r="C53" s="78"/>
      <c r="D53" s="105"/>
      <c r="E53" s="77">
        <v>40561</v>
      </c>
      <c r="F53" s="81">
        <v>73756.56</v>
      </c>
    </row>
    <row r="54" spans="1:6" ht="15">
      <c r="A54" s="119" t="s">
        <v>95</v>
      </c>
      <c r="B54" s="93"/>
      <c r="C54" s="78"/>
      <c r="D54" s="105"/>
      <c r="E54" s="77"/>
      <c r="F54" s="118">
        <f>SUM(F48:F53)</f>
        <v>329659.81999999995</v>
      </c>
    </row>
    <row r="55" spans="1:6" ht="15.75">
      <c r="A55" s="163" t="s">
        <v>128</v>
      </c>
      <c r="B55" s="163"/>
      <c r="C55" s="163"/>
      <c r="D55" s="163"/>
      <c r="E55" s="163"/>
      <c r="F55" s="163"/>
    </row>
    <row r="56" spans="1:6" ht="15.75">
      <c r="A56" s="179" t="s">
        <v>106</v>
      </c>
      <c r="B56" s="179"/>
      <c r="C56" s="179"/>
      <c r="D56" s="4">
        <v>115106.67</v>
      </c>
      <c r="E56" s="4"/>
      <c r="F56" s="4"/>
    </row>
    <row r="57" spans="1:6" ht="15.75">
      <c r="A57" s="179" t="s">
        <v>133</v>
      </c>
      <c r="B57" s="179"/>
      <c r="C57" s="179"/>
      <c r="D57" s="4">
        <f>SUM(B23)</f>
        <v>1208015.7399999998</v>
      </c>
      <c r="E57" s="4"/>
      <c r="F57" s="4"/>
    </row>
    <row r="58" spans="1:4" ht="15.75">
      <c r="A58" s="176" t="s">
        <v>99</v>
      </c>
      <c r="B58" s="177"/>
      <c r="C58" s="178"/>
      <c r="D58" s="45" t="s">
        <v>98</v>
      </c>
    </row>
    <row r="59" spans="1:4" ht="15.75">
      <c r="A59" s="42"/>
      <c r="B59" s="43"/>
      <c r="C59" s="44"/>
      <c r="D59" s="46" t="s">
        <v>4</v>
      </c>
    </row>
    <row r="60" spans="1:4" ht="15">
      <c r="A60" s="172" t="s">
        <v>97</v>
      </c>
      <c r="B60" s="173"/>
      <c r="C60" s="54"/>
      <c r="D60" s="57">
        <v>404999.59</v>
      </c>
    </row>
    <row r="61" spans="1:4" ht="15">
      <c r="A61" s="172" t="s">
        <v>100</v>
      </c>
      <c r="B61" s="173"/>
      <c r="C61" s="174"/>
      <c r="D61" s="57">
        <v>23966.64</v>
      </c>
    </row>
    <row r="62" spans="1:4" ht="15">
      <c r="A62" s="172" t="s">
        <v>101</v>
      </c>
      <c r="B62" s="173"/>
      <c r="C62" s="174"/>
      <c r="D62" s="29">
        <v>6452.54</v>
      </c>
    </row>
    <row r="63" spans="1:4" ht="15">
      <c r="A63" s="55" t="s">
        <v>170</v>
      </c>
      <c r="B63" s="72"/>
      <c r="C63" s="72"/>
      <c r="D63" s="29">
        <v>8296.08</v>
      </c>
    </row>
    <row r="64" spans="1:4" ht="15">
      <c r="A64" s="55" t="s">
        <v>102</v>
      </c>
      <c r="B64" s="56"/>
      <c r="C64" s="56"/>
      <c r="D64" s="29">
        <v>58581.36</v>
      </c>
    </row>
    <row r="65" spans="1:4" ht="15">
      <c r="A65" s="175" t="s">
        <v>103</v>
      </c>
      <c r="B65" s="154"/>
      <c r="C65" s="155"/>
      <c r="D65" s="29">
        <v>69518.52</v>
      </c>
    </row>
    <row r="66" spans="1:4" ht="15">
      <c r="A66" s="175" t="s">
        <v>104</v>
      </c>
      <c r="B66" s="154"/>
      <c r="C66" s="155"/>
      <c r="D66" s="29">
        <v>27874.24</v>
      </c>
    </row>
    <row r="67" spans="1:4" ht="15">
      <c r="A67" s="8" t="s">
        <v>12</v>
      </c>
      <c r="B67" s="16"/>
      <c r="C67" s="9"/>
      <c r="D67" s="57">
        <v>152100.48</v>
      </c>
    </row>
    <row r="68" spans="1:4" ht="15">
      <c r="A68" s="10" t="s">
        <v>11</v>
      </c>
      <c r="B68" s="12"/>
      <c r="C68" s="12"/>
      <c r="D68" s="29">
        <v>0</v>
      </c>
    </row>
    <row r="69" spans="1:4" ht="15">
      <c r="A69" s="10" t="s">
        <v>13</v>
      </c>
      <c r="B69" s="12"/>
      <c r="C69" s="12"/>
      <c r="D69" s="29">
        <v>244031.92</v>
      </c>
    </row>
    <row r="70" spans="1:4" ht="15">
      <c r="A70" s="10" t="s">
        <v>9</v>
      </c>
      <c r="B70" s="12"/>
      <c r="C70" s="12"/>
      <c r="D70" s="29">
        <v>145637.37</v>
      </c>
    </row>
    <row r="71" spans="1:4" ht="15">
      <c r="A71" s="80" t="s">
        <v>165</v>
      </c>
      <c r="B71" s="95"/>
      <c r="C71" s="82"/>
      <c r="D71" s="49"/>
    </row>
    <row r="72" spans="1:4" ht="15">
      <c r="A72" s="85" t="s">
        <v>166</v>
      </c>
      <c r="B72" s="83"/>
      <c r="C72" s="88"/>
      <c r="D72" s="58">
        <v>13225</v>
      </c>
    </row>
    <row r="73" spans="1:4" ht="15.75">
      <c r="A73" s="23" t="s">
        <v>105</v>
      </c>
      <c r="B73" s="24"/>
      <c r="C73" s="35"/>
      <c r="D73" s="50">
        <f>SUM(D60:D72)</f>
        <v>1154683.74</v>
      </c>
    </row>
    <row r="74" spans="1:4" ht="15.75">
      <c r="A74" s="23" t="s">
        <v>134</v>
      </c>
      <c r="B74" s="24"/>
      <c r="C74" s="35"/>
      <c r="D74" s="50">
        <f>SUM(D56+D57-D73)</f>
        <v>168438.6699999997</v>
      </c>
    </row>
    <row r="75" spans="1:6" ht="15.75">
      <c r="A75" s="15" t="s">
        <v>135</v>
      </c>
      <c r="B75" s="15"/>
      <c r="C75" s="15"/>
      <c r="D75" s="15"/>
      <c r="E75" s="15"/>
      <c r="F75" s="2"/>
    </row>
    <row r="76" spans="1:6" ht="15">
      <c r="A76" s="156" t="s">
        <v>96</v>
      </c>
      <c r="B76" s="156"/>
      <c r="C76" s="156"/>
      <c r="D76" s="156"/>
      <c r="E76" s="156"/>
      <c r="F76" s="156"/>
    </row>
    <row r="77" spans="1:6" ht="15">
      <c r="A77" s="157" t="s">
        <v>143</v>
      </c>
      <c r="B77" s="157"/>
      <c r="C77" s="157"/>
      <c r="D77" s="157"/>
      <c r="E77" s="157"/>
      <c r="F77" s="157"/>
    </row>
    <row r="78" spans="1:6" ht="15">
      <c r="A78" s="157" t="s">
        <v>144</v>
      </c>
      <c r="B78" s="157"/>
      <c r="C78" s="157"/>
      <c r="D78" s="157"/>
      <c r="E78" s="157"/>
      <c r="F78" s="157"/>
    </row>
    <row r="79" spans="1:6" ht="15.75">
      <c r="A79" s="167" t="s">
        <v>164</v>
      </c>
      <c r="B79" s="167"/>
      <c r="C79" s="167"/>
      <c r="D79" s="167"/>
      <c r="E79" s="167"/>
      <c r="F79" s="167"/>
    </row>
    <row r="80" spans="1:6" ht="15.75">
      <c r="A80" s="80" t="s">
        <v>145</v>
      </c>
      <c r="B80" s="80" t="s">
        <v>160</v>
      </c>
      <c r="C80" s="87"/>
      <c r="D80" s="87"/>
      <c r="E80" s="5" t="s">
        <v>163</v>
      </c>
      <c r="F80" s="36" t="s">
        <v>119</v>
      </c>
    </row>
    <row r="81" spans="1:6" ht="15">
      <c r="A81" s="85" t="s">
        <v>146</v>
      </c>
      <c r="B81" s="85"/>
      <c r="C81" s="83"/>
      <c r="D81" s="83"/>
      <c r="E81" s="6" t="s">
        <v>162</v>
      </c>
      <c r="F81" s="96"/>
    </row>
    <row r="82" spans="1:6" ht="15">
      <c r="A82" s="86" t="s">
        <v>147</v>
      </c>
      <c r="B82" s="86"/>
      <c r="C82" s="89"/>
      <c r="D82" s="89"/>
      <c r="E82" s="61" t="s">
        <v>159</v>
      </c>
      <c r="F82" s="97"/>
    </row>
    <row r="83" spans="1:6" ht="15">
      <c r="A83" s="11" t="s">
        <v>148</v>
      </c>
      <c r="B83" s="5" t="s">
        <v>237</v>
      </c>
      <c r="C83" s="95"/>
      <c r="D83" s="82"/>
      <c r="E83" s="101">
        <v>40584</v>
      </c>
      <c r="F83" s="11">
        <v>24441.15</v>
      </c>
    </row>
    <row r="84" spans="1:6" ht="15">
      <c r="A84" s="8" t="s">
        <v>148</v>
      </c>
      <c r="B84" s="8" t="s">
        <v>157</v>
      </c>
      <c r="C84" s="90"/>
      <c r="D84" s="81"/>
      <c r="E84" s="101">
        <v>40617</v>
      </c>
      <c r="F84" s="11">
        <v>939</v>
      </c>
    </row>
    <row r="85" spans="1:6" ht="15">
      <c r="A85" s="11" t="s">
        <v>148</v>
      </c>
      <c r="B85" s="7" t="s">
        <v>238</v>
      </c>
      <c r="C85" s="89"/>
      <c r="D85" s="116"/>
      <c r="E85" s="101">
        <v>40612</v>
      </c>
      <c r="F85" s="11">
        <v>11810.45</v>
      </c>
    </row>
    <row r="86" spans="1:6" ht="15">
      <c r="A86" s="11" t="s">
        <v>148</v>
      </c>
      <c r="B86" s="11" t="s">
        <v>239</v>
      </c>
      <c r="C86" s="90"/>
      <c r="D86" s="81"/>
      <c r="E86" s="101">
        <v>40643</v>
      </c>
      <c r="F86" s="11">
        <v>9050.8</v>
      </c>
    </row>
    <row r="87" spans="1:6" ht="15">
      <c r="A87" s="11" t="s">
        <v>148</v>
      </c>
      <c r="B87" s="11" t="s">
        <v>240</v>
      </c>
      <c r="C87" s="90"/>
      <c r="D87" s="81"/>
      <c r="E87" s="101">
        <v>40673</v>
      </c>
      <c r="F87" s="11">
        <v>10063.53</v>
      </c>
    </row>
    <row r="88" spans="1:6" ht="15">
      <c r="A88" s="11" t="s">
        <v>148</v>
      </c>
      <c r="B88" s="11" t="s">
        <v>241</v>
      </c>
      <c r="C88" s="90"/>
      <c r="D88" s="81"/>
      <c r="E88" s="101">
        <v>40704</v>
      </c>
      <c r="F88" s="11">
        <v>44254.36</v>
      </c>
    </row>
    <row r="89" spans="1:6" ht="15">
      <c r="A89" s="11" t="s">
        <v>148</v>
      </c>
      <c r="B89" s="11" t="s">
        <v>240</v>
      </c>
      <c r="C89" s="90"/>
      <c r="D89" s="81"/>
      <c r="E89" s="101">
        <v>40673</v>
      </c>
      <c r="F89" s="11">
        <v>-10063.53</v>
      </c>
    </row>
    <row r="90" spans="1:6" ht="15">
      <c r="A90" s="11" t="s">
        <v>148</v>
      </c>
      <c r="B90" s="11" t="s">
        <v>240</v>
      </c>
      <c r="C90" s="90"/>
      <c r="D90" s="81"/>
      <c r="E90" s="101">
        <v>40693</v>
      </c>
      <c r="F90" s="11">
        <v>8993.81</v>
      </c>
    </row>
    <row r="91" spans="1:6" ht="15">
      <c r="A91" s="11" t="s">
        <v>148</v>
      </c>
      <c r="B91" s="11" t="s">
        <v>242</v>
      </c>
      <c r="C91" s="95"/>
      <c r="D91" s="82"/>
      <c r="E91" s="101">
        <v>40734</v>
      </c>
      <c r="F91" s="11">
        <v>33006.15</v>
      </c>
    </row>
    <row r="92" spans="1:6" ht="15">
      <c r="A92" s="11" t="s">
        <v>148</v>
      </c>
      <c r="B92" s="5" t="s">
        <v>243</v>
      </c>
      <c r="C92" s="95"/>
      <c r="D92" s="82"/>
      <c r="E92" s="101">
        <v>40785</v>
      </c>
      <c r="F92" s="11">
        <v>12503.67</v>
      </c>
    </row>
    <row r="93" spans="1:6" ht="15">
      <c r="A93" s="8" t="s">
        <v>148</v>
      </c>
      <c r="B93" s="53" t="s">
        <v>157</v>
      </c>
      <c r="C93" s="90"/>
      <c r="D93" s="81"/>
      <c r="E93" s="101">
        <v>40796</v>
      </c>
      <c r="F93" s="99">
        <v>143.3</v>
      </c>
    </row>
    <row r="94" spans="1:6" ht="15">
      <c r="A94" s="11" t="s">
        <v>148</v>
      </c>
      <c r="B94" s="7" t="s">
        <v>244</v>
      </c>
      <c r="C94" s="89"/>
      <c r="D94" s="116"/>
      <c r="E94" s="101">
        <v>40857</v>
      </c>
      <c r="F94" s="11">
        <v>494.68</v>
      </c>
    </row>
    <row r="95" spans="1:6" ht="15">
      <c r="A95" s="11" t="s">
        <v>95</v>
      </c>
      <c r="B95" s="102"/>
      <c r="C95" s="103"/>
      <c r="D95" s="79"/>
      <c r="E95" s="57"/>
      <c r="F95" s="61">
        <f>SUM(F83:F94)</f>
        <v>145637.37</v>
      </c>
    </row>
    <row r="96" spans="1:6" ht="15.75">
      <c r="A96" s="15" t="s">
        <v>21</v>
      </c>
      <c r="B96" s="15"/>
      <c r="C96" s="15"/>
      <c r="D96" s="15" t="s">
        <v>131</v>
      </c>
      <c r="E96" s="2"/>
      <c r="F96" s="2"/>
    </row>
    <row r="97" spans="1:6" ht="15">
      <c r="A97" s="2" t="s">
        <v>425</v>
      </c>
      <c r="B97" s="2"/>
      <c r="C97" s="2"/>
      <c r="D97" s="2" t="s">
        <v>22</v>
      </c>
      <c r="E97" s="2"/>
      <c r="F97" s="2"/>
    </row>
    <row r="98" spans="1:6" ht="15">
      <c r="A98" s="2" t="s">
        <v>23</v>
      </c>
      <c r="B98" s="2"/>
      <c r="C98" s="2"/>
      <c r="D98" s="2" t="s">
        <v>168</v>
      </c>
      <c r="E98" s="2"/>
      <c r="F98" s="2"/>
    </row>
    <row r="99" spans="1:6" ht="15">
      <c r="A99" s="2" t="s">
        <v>12</v>
      </c>
      <c r="B99" s="2"/>
      <c r="C99" s="2"/>
      <c r="D99" s="2" t="s">
        <v>24</v>
      </c>
      <c r="E99" s="2"/>
      <c r="F99" s="2"/>
    </row>
    <row r="100" spans="1:6" ht="15">
      <c r="A100" s="2" t="s">
        <v>13</v>
      </c>
      <c r="B100" s="2"/>
      <c r="C100" s="2"/>
      <c r="D100" s="2" t="s">
        <v>429</v>
      </c>
      <c r="E100" s="2"/>
      <c r="F100" s="2"/>
    </row>
    <row r="101" spans="1:6" ht="15">
      <c r="A101" s="2" t="s">
        <v>25</v>
      </c>
      <c r="B101" s="2"/>
      <c r="C101" s="2"/>
      <c r="D101" s="2" t="s">
        <v>26</v>
      </c>
      <c r="E101" s="2"/>
      <c r="F101" s="2"/>
    </row>
    <row r="102" spans="1:6" ht="15">
      <c r="A102" s="2" t="s">
        <v>35</v>
      </c>
      <c r="B102" s="2"/>
      <c r="C102" s="2"/>
      <c r="D102" s="2" t="s">
        <v>27</v>
      </c>
      <c r="E102" s="2"/>
      <c r="F102" s="2"/>
    </row>
    <row r="103" spans="1:6" ht="15">
      <c r="A103" s="2" t="s">
        <v>130</v>
      </c>
      <c r="B103" s="2"/>
      <c r="C103" s="2"/>
      <c r="D103" s="17" t="s">
        <v>139</v>
      </c>
      <c r="E103" s="2"/>
      <c r="F103" s="2"/>
    </row>
    <row r="104" spans="1:6" ht="15.75">
      <c r="A104" s="15" t="s">
        <v>132</v>
      </c>
      <c r="B104" s="15"/>
      <c r="C104" s="15"/>
      <c r="D104" s="15"/>
      <c r="E104" s="2"/>
      <c r="F104" s="144" t="s">
        <v>416</v>
      </c>
    </row>
    <row r="105" spans="1:6" ht="12.75">
      <c r="A105" s="143" t="s">
        <v>417</v>
      </c>
      <c r="B105" s="143" t="s">
        <v>428</v>
      </c>
      <c r="C105" s="143"/>
      <c r="D105" s="143"/>
      <c r="E105" s="143" t="s">
        <v>419</v>
      </c>
      <c r="F105" s="143">
        <v>103.64</v>
      </c>
    </row>
    <row r="106" spans="1:6" ht="12.75">
      <c r="A106" s="143" t="s">
        <v>418</v>
      </c>
      <c r="B106" s="143" t="s">
        <v>140</v>
      </c>
      <c r="C106" s="143"/>
      <c r="D106" s="143"/>
      <c r="E106" s="143" t="s">
        <v>424</v>
      </c>
      <c r="F106" s="143">
        <v>1177.19</v>
      </c>
    </row>
    <row r="107" spans="1:6" ht="12.75">
      <c r="A107" s="143" t="s">
        <v>420</v>
      </c>
      <c r="B107" s="143" t="s">
        <v>141</v>
      </c>
      <c r="C107" s="143"/>
      <c r="D107" s="143"/>
      <c r="E107" s="143" t="s">
        <v>419</v>
      </c>
      <c r="F107" s="143">
        <v>16.38</v>
      </c>
    </row>
    <row r="108" spans="1:6" ht="12.75">
      <c r="A108" s="143" t="s">
        <v>421</v>
      </c>
      <c r="B108" s="143" t="s">
        <v>141</v>
      </c>
      <c r="C108" s="143"/>
      <c r="D108" s="143"/>
      <c r="E108" s="143" t="s">
        <v>419</v>
      </c>
      <c r="F108" s="143">
        <v>10.28</v>
      </c>
    </row>
    <row r="109" spans="1:6" ht="12.75">
      <c r="A109" s="143" t="s">
        <v>426</v>
      </c>
      <c r="B109" s="143"/>
      <c r="C109" s="143"/>
      <c r="D109" s="145"/>
      <c r="E109" s="146"/>
      <c r="F109" s="146"/>
    </row>
    <row r="110" spans="1:6" ht="12.75">
      <c r="A110" s="143" t="s">
        <v>427</v>
      </c>
      <c r="B110" s="146"/>
      <c r="C110" s="146"/>
      <c r="D110" s="146"/>
      <c r="E110" s="146"/>
      <c r="F110" s="146"/>
    </row>
  </sheetData>
  <sheetProtection/>
  <mergeCells count="24">
    <mergeCell ref="A7:F7"/>
    <mergeCell ref="A13:F13"/>
    <mergeCell ref="A79:F79"/>
    <mergeCell ref="D14:E14"/>
    <mergeCell ref="D15:E15"/>
    <mergeCell ref="A45:F45"/>
    <mergeCell ref="A62:C62"/>
    <mergeCell ref="A65:C65"/>
    <mergeCell ref="A66:C66"/>
    <mergeCell ref="A76:F76"/>
    <mergeCell ref="A77:F77"/>
    <mergeCell ref="A78:F78"/>
    <mergeCell ref="D1:F1"/>
    <mergeCell ref="E5:F5"/>
    <mergeCell ref="A6:F6"/>
    <mergeCell ref="C2:F2"/>
    <mergeCell ref="A61:C61"/>
    <mergeCell ref="A56:C56"/>
    <mergeCell ref="A55:F55"/>
    <mergeCell ref="A31:F31"/>
    <mergeCell ref="A32:F32"/>
    <mergeCell ref="A57:C57"/>
    <mergeCell ref="A58:C58"/>
    <mergeCell ref="A60:B6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9">
      <selection activeCell="A82" sqref="A82"/>
    </sheetView>
  </sheetViews>
  <sheetFormatPr defaultColWidth="9.00390625" defaultRowHeight="12.75"/>
  <cols>
    <col min="1" max="1" width="26.625" style="0" customWidth="1"/>
    <col min="2" max="2" width="14.875" style="0" customWidth="1"/>
    <col min="3" max="3" width="13.875" style="0" customWidth="1"/>
    <col min="4" max="4" width="14.75390625" style="0" customWidth="1"/>
    <col min="5" max="5" width="17.25390625" style="0" customWidth="1"/>
    <col min="6" max="6" width="15.25390625" style="0" customWidth="1"/>
  </cols>
  <sheetData>
    <row r="1" spans="4:6" ht="18">
      <c r="D1" s="159" t="s">
        <v>41</v>
      </c>
      <c r="E1" s="160"/>
      <c r="F1" s="160"/>
    </row>
    <row r="2" spans="3:6" ht="18">
      <c r="C2" s="164" t="s">
        <v>42</v>
      </c>
      <c r="D2" s="160"/>
      <c r="E2" s="160"/>
      <c r="F2" s="160"/>
    </row>
    <row r="3" spans="4:6" ht="18">
      <c r="D3" s="27"/>
      <c r="E3" s="27"/>
      <c r="F3" s="27"/>
    </row>
    <row r="4" ht="12.75">
      <c r="E4" t="s">
        <v>43</v>
      </c>
    </row>
    <row r="5" spans="5:6" ht="15">
      <c r="E5" s="165" t="s">
        <v>121</v>
      </c>
      <c r="F5" s="166"/>
    </row>
    <row r="6" spans="1:6" ht="20.25">
      <c r="A6" s="161" t="s">
        <v>120</v>
      </c>
      <c r="B6" s="161"/>
      <c r="C6" s="161"/>
      <c r="D6" s="161"/>
      <c r="E6" s="161"/>
      <c r="F6" s="161"/>
    </row>
    <row r="7" spans="1:6" ht="20.25">
      <c r="A7" s="162" t="s">
        <v>39</v>
      </c>
      <c r="B7" s="162"/>
      <c r="C7" s="162"/>
      <c r="D7" s="162"/>
      <c r="E7" s="162"/>
      <c r="F7" s="162"/>
    </row>
    <row r="8" spans="1:6" ht="18">
      <c r="A8" s="18"/>
      <c r="B8" s="26" t="s">
        <v>37</v>
      </c>
      <c r="C8" s="25" t="s">
        <v>36</v>
      </c>
      <c r="D8" s="2"/>
      <c r="E8" s="25" t="s">
        <v>51</v>
      </c>
      <c r="F8" s="2"/>
    </row>
    <row r="9" spans="1:6" ht="15.75">
      <c r="A9" s="18"/>
      <c r="B9" s="15"/>
      <c r="C9" s="15"/>
      <c r="D9" s="2"/>
      <c r="E9" s="15"/>
      <c r="F9" s="2"/>
    </row>
    <row r="10" spans="1:6" ht="15.75">
      <c r="A10" s="18" t="s">
        <v>30</v>
      </c>
      <c r="B10" s="2"/>
      <c r="C10" s="2"/>
      <c r="D10" s="2"/>
      <c r="E10" s="15" t="s">
        <v>76</v>
      </c>
      <c r="F10" s="2"/>
    </row>
    <row r="11" spans="1:6" ht="15.75">
      <c r="A11" s="18" t="s">
        <v>28</v>
      </c>
      <c r="B11" s="15"/>
      <c r="C11" s="2"/>
      <c r="D11" s="2"/>
      <c r="E11" s="15" t="s">
        <v>86</v>
      </c>
      <c r="F11" s="2"/>
    </row>
    <row r="12" spans="1:6" ht="15.75">
      <c r="A12" s="18" t="s">
        <v>29</v>
      </c>
      <c r="B12" s="2"/>
      <c r="C12" s="2"/>
      <c r="D12" s="2"/>
      <c r="E12" s="15" t="s">
        <v>245</v>
      </c>
      <c r="F12" s="2"/>
    </row>
    <row r="13" spans="1:6" ht="15.75">
      <c r="A13" s="18"/>
      <c r="B13" s="2"/>
      <c r="C13" s="2"/>
      <c r="D13" s="2"/>
      <c r="E13" s="15"/>
      <c r="F13" s="2"/>
    </row>
    <row r="14" spans="1:6" ht="15.75">
      <c r="A14" s="163" t="s">
        <v>125</v>
      </c>
      <c r="B14" s="163"/>
      <c r="C14" s="163"/>
      <c r="D14" s="163"/>
      <c r="E14" s="163"/>
      <c r="F14" s="163"/>
    </row>
    <row r="15" spans="1:6" ht="15">
      <c r="A15" s="5" t="s">
        <v>0</v>
      </c>
      <c r="B15" s="19" t="s">
        <v>33</v>
      </c>
      <c r="C15" s="19" t="s">
        <v>5</v>
      </c>
      <c r="D15" s="168" t="s">
        <v>34</v>
      </c>
      <c r="E15" s="169"/>
      <c r="F15" s="19" t="s">
        <v>7</v>
      </c>
    </row>
    <row r="16" spans="1:6" ht="15">
      <c r="A16" s="6" t="s">
        <v>1</v>
      </c>
      <c r="B16" s="20" t="s">
        <v>2</v>
      </c>
      <c r="C16" s="20" t="s">
        <v>2</v>
      </c>
      <c r="D16" s="170" t="s">
        <v>123</v>
      </c>
      <c r="E16" s="171"/>
      <c r="F16" s="20" t="s">
        <v>8</v>
      </c>
    </row>
    <row r="17" spans="1:6" ht="15">
      <c r="A17" s="6"/>
      <c r="B17" s="21" t="s">
        <v>3</v>
      </c>
      <c r="C17" s="21" t="s">
        <v>3</v>
      </c>
      <c r="D17" s="22" t="s">
        <v>2</v>
      </c>
      <c r="E17" s="31" t="s">
        <v>6</v>
      </c>
      <c r="F17" s="20"/>
    </row>
    <row r="18" spans="1:6" ht="15">
      <c r="A18" s="7"/>
      <c r="B18" s="22" t="s">
        <v>4</v>
      </c>
      <c r="C18" s="22" t="s">
        <v>4</v>
      </c>
      <c r="D18" s="22" t="s">
        <v>4</v>
      </c>
      <c r="E18" s="22" t="s">
        <v>4</v>
      </c>
      <c r="F18" s="21"/>
    </row>
    <row r="19" spans="1:6" ht="15">
      <c r="A19" s="11" t="s">
        <v>124</v>
      </c>
      <c r="B19" s="11">
        <v>612344.04</v>
      </c>
      <c r="C19" s="11">
        <v>590640.93</v>
      </c>
      <c r="D19" s="11">
        <v>103390.95</v>
      </c>
      <c r="E19" s="11">
        <v>52362.28</v>
      </c>
      <c r="F19" s="5"/>
    </row>
    <row r="20" spans="1:6" ht="15">
      <c r="A20" s="11" t="s">
        <v>12</v>
      </c>
      <c r="B20" s="11">
        <v>123369</v>
      </c>
      <c r="C20" s="11">
        <v>118672.19</v>
      </c>
      <c r="D20" s="11">
        <v>22806.03</v>
      </c>
      <c r="E20" s="11">
        <v>12525.28</v>
      </c>
      <c r="F20" s="6"/>
    </row>
    <row r="21" spans="1:6" ht="15">
      <c r="A21" s="11" t="s">
        <v>11</v>
      </c>
      <c r="B21" s="11">
        <v>48601.8</v>
      </c>
      <c r="C21" s="11">
        <v>46831.09</v>
      </c>
      <c r="D21" s="11">
        <v>8141.76</v>
      </c>
      <c r="E21" s="11">
        <v>4091.61</v>
      </c>
      <c r="F21" s="6"/>
    </row>
    <row r="22" spans="1:6" ht="15">
      <c r="A22" s="11" t="s">
        <v>13</v>
      </c>
      <c r="B22" s="11">
        <v>198250.37</v>
      </c>
      <c r="C22" s="11">
        <v>193247.62</v>
      </c>
      <c r="D22" s="11">
        <v>35773.72</v>
      </c>
      <c r="E22" s="11">
        <v>19094.48</v>
      </c>
      <c r="F22" s="6"/>
    </row>
    <row r="23" spans="1:6" ht="15">
      <c r="A23" s="11" t="s">
        <v>67</v>
      </c>
      <c r="B23" s="11">
        <v>64089.08</v>
      </c>
      <c r="C23" s="11">
        <v>55266.05</v>
      </c>
      <c r="D23" s="11">
        <v>8823.03</v>
      </c>
      <c r="E23" s="11">
        <v>2781.88</v>
      </c>
      <c r="F23" s="6"/>
    </row>
    <row r="24" spans="1:6" ht="15.75">
      <c r="A24" s="14" t="s">
        <v>95</v>
      </c>
      <c r="B24" s="14">
        <f>SUM(B19:B23)</f>
        <v>1046654.29</v>
      </c>
      <c r="C24" s="14">
        <f>SUM(C19:C23)</f>
        <v>1004657.8800000001</v>
      </c>
      <c r="D24" s="14">
        <f>SUM(D19:D23)</f>
        <v>178935.49</v>
      </c>
      <c r="E24" s="14">
        <f>SUM(E19:E23)</f>
        <v>90855.53</v>
      </c>
      <c r="F24" s="68"/>
    </row>
    <row r="25" spans="1:6" ht="15.75">
      <c r="A25" s="11" t="s">
        <v>10</v>
      </c>
      <c r="B25" s="11">
        <v>95255.1</v>
      </c>
      <c r="C25" s="11">
        <v>92312.77</v>
      </c>
      <c r="D25" s="11">
        <v>16610.71</v>
      </c>
      <c r="E25" s="11">
        <v>8656.36</v>
      </c>
      <c r="F25" s="68"/>
    </row>
    <row r="26" spans="1:6" ht="15.75">
      <c r="A26" s="14" t="s">
        <v>14</v>
      </c>
      <c r="B26" s="14">
        <f>SUM(B24:B25)</f>
        <v>1141909.3900000001</v>
      </c>
      <c r="C26" s="14">
        <f>SUM(C24:C25)</f>
        <v>1096970.6500000001</v>
      </c>
      <c r="D26" s="14">
        <f>SUM(D24:D25)</f>
        <v>195546.19999999998</v>
      </c>
      <c r="E26" s="14">
        <f>SUM(E24:E25)</f>
        <v>99511.89</v>
      </c>
      <c r="F26" s="41">
        <v>92</v>
      </c>
    </row>
    <row r="27" spans="1:6" ht="15.75">
      <c r="A27" s="14"/>
      <c r="B27" s="11"/>
      <c r="C27" s="11"/>
      <c r="D27" s="11"/>
      <c r="E27" s="11"/>
      <c r="F27" s="40"/>
    </row>
    <row r="28" spans="1:6" ht="15.75">
      <c r="A28" s="69" t="s">
        <v>126</v>
      </c>
      <c r="B28" s="71">
        <v>1597588.3</v>
      </c>
      <c r="C28" s="61">
        <v>1505801.58</v>
      </c>
      <c r="D28" s="61">
        <v>375682.72</v>
      </c>
      <c r="E28" s="61">
        <v>140065.01</v>
      </c>
      <c r="F28" s="68"/>
    </row>
    <row r="29" spans="1:6" ht="15.75">
      <c r="A29" s="69" t="s">
        <v>127</v>
      </c>
      <c r="B29" s="71">
        <v>727540.39</v>
      </c>
      <c r="C29" s="61">
        <v>683728.09</v>
      </c>
      <c r="D29" s="61">
        <v>165875.99</v>
      </c>
      <c r="E29" s="61">
        <v>98907.07</v>
      </c>
      <c r="F29" s="68"/>
    </row>
    <row r="30" spans="1:6" ht="15.75">
      <c r="A30" s="69" t="s">
        <v>256</v>
      </c>
      <c r="B30" s="71">
        <v>463062.84</v>
      </c>
      <c r="C30" s="61">
        <v>438949.83</v>
      </c>
      <c r="D30" s="61">
        <v>86871.61</v>
      </c>
      <c r="E30" s="61">
        <v>50144.49</v>
      </c>
      <c r="F30" s="68"/>
    </row>
    <row r="31" spans="1:6" ht="15.75">
      <c r="A31" s="69"/>
      <c r="B31" s="70"/>
      <c r="C31" s="14"/>
      <c r="D31" s="14"/>
      <c r="E31" s="14"/>
      <c r="F31" s="68"/>
    </row>
    <row r="32" spans="1:6" ht="15.75">
      <c r="A32" s="69" t="s">
        <v>129</v>
      </c>
      <c r="B32" s="70">
        <f>SUM(B28:B31)</f>
        <v>2788191.53</v>
      </c>
      <c r="C32" s="14">
        <f>SUM(C28:C31)</f>
        <v>2628479.5</v>
      </c>
      <c r="D32" s="14">
        <f>SUM(D28:D31)</f>
        <v>628430.32</v>
      </c>
      <c r="E32" s="14">
        <f>SUM(E28:E31)</f>
        <v>289116.57</v>
      </c>
      <c r="F32" s="41"/>
    </row>
    <row r="33" spans="1:6" ht="12.75">
      <c r="A33" s="62"/>
      <c r="B33" s="63"/>
      <c r="C33" s="64"/>
      <c r="D33" s="64"/>
      <c r="E33" s="64"/>
      <c r="F33" s="64"/>
    </row>
    <row r="34" spans="1:6" ht="15.75">
      <c r="A34" s="163" t="s">
        <v>20</v>
      </c>
      <c r="B34" s="163"/>
      <c r="C34" s="163"/>
      <c r="D34" s="163"/>
      <c r="E34" s="163"/>
      <c r="F34" s="163"/>
    </row>
    <row r="35" spans="1:6" ht="15.75">
      <c r="A35" s="163" t="s">
        <v>107</v>
      </c>
      <c r="B35" s="163"/>
      <c r="C35" s="163"/>
      <c r="D35" s="163"/>
      <c r="E35" s="163"/>
      <c r="F35" s="163"/>
    </row>
    <row r="36" spans="1:6" ht="15.75">
      <c r="A36" s="47" t="s">
        <v>136</v>
      </c>
      <c r="B36" s="67"/>
      <c r="C36" s="67"/>
      <c r="D36" s="67"/>
      <c r="E36" s="28"/>
      <c r="F36" s="28">
        <v>117555.08</v>
      </c>
    </row>
    <row r="37" spans="1:6" ht="15">
      <c r="A37" s="30" t="s">
        <v>18</v>
      </c>
      <c r="B37" s="13"/>
      <c r="C37" s="13"/>
      <c r="D37" s="13"/>
      <c r="E37" s="66"/>
      <c r="F37" s="9"/>
    </row>
    <row r="38" spans="1:6" ht="15">
      <c r="A38" s="8" t="s">
        <v>15</v>
      </c>
      <c r="B38" s="16"/>
      <c r="C38" s="16"/>
      <c r="D38" s="16"/>
      <c r="E38" s="9"/>
      <c r="F38" s="9">
        <f>SUM(C25)</f>
        <v>92312.77</v>
      </c>
    </row>
    <row r="39" spans="1:6" ht="15.75">
      <c r="A39" s="23" t="s">
        <v>16</v>
      </c>
      <c r="B39" s="24"/>
      <c r="C39" s="24"/>
      <c r="D39" s="24"/>
      <c r="E39" s="35"/>
      <c r="F39" s="35">
        <f>SUM(F38:F38)</f>
        <v>92312.77</v>
      </c>
    </row>
    <row r="40" spans="1:6" ht="15.75">
      <c r="A40" s="37" t="s">
        <v>17</v>
      </c>
      <c r="B40" s="38"/>
      <c r="C40" s="12"/>
      <c r="D40" s="12"/>
      <c r="E40" s="36"/>
      <c r="F40" s="9">
        <v>0</v>
      </c>
    </row>
    <row r="41" spans="1:6" ht="15.75">
      <c r="A41" s="37"/>
      <c r="B41" s="38"/>
      <c r="C41" s="12"/>
      <c r="D41" s="12"/>
      <c r="E41" s="36"/>
      <c r="F41" s="36"/>
    </row>
    <row r="42" spans="1:6" ht="15">
      <c r="A42" s="10" t="s">
        <v>19</v>
      </c>
      <c r="B42" s="12"/>
      <c r="C42" s="12"/>
      <c r="D42" s="12"/>
      <c r="E42" s="12"/>
      <c r="F42" s="5"/>
    </row>
    <row r="43" spans="1:6" ht="15">
      <c r="A43" s="30" t="s">
        <v>137</v>
      </c>
      <c r="B43" s="13"/>
      <c r="C43" s="13"/>
      <c r="D43" s="13"/>
      <c r="E43" s="13"/>
      <c r="F43" s="7">
        <f>SUM(F36+F39-F40)</f>
        <v>209867.85</v>
      </c>
    </row>
    <row r="44" spans="1:6" ht="15">
      <c r="A44" s="30" t="s">
        <v>169</v>
      </c>
      <c r="B44" s="13"/>
      <c r="C44" s="13"/>
      <c r="D44" s="13"/>
      <c r="E44" s="13"/>
      <c r="F44" s="7">
        <v>17910.25</v>
      </c>
    </row>
    <row r="45" spans="1:6" ht="15.75">
      <c r="A45" s="37" t="s">
        <v>108</v>
      </c>
      <c r="B45" s="38"/>
      <c r="C45" s="38"/>
      <c r="D45" s="38"/>
      <c r="E45" s="39"/>
      <c r="F45" s="40"/>
    </row>
    <row r="46" spans="1:6" ht="15.75">
      <c r="A46" s="32" t="s">
        <v>142</v>
      </c>
      <c r="B46" s="33"/>
      <c r="C46" s="33"/>
      <c r="D46" s="33"/>
      <c r="E46" s="34"/>
      <c r="F46" s="41">
        <f>SUM(F43:F44)</f>
        <v>227778.1</v>
      </c>
    </row>
    <row r="47" spans="1:6" ht="14.25">
      <c r="A47" s="51" t="s">
        <v>138</v>
      </c>
      <c r="B47" s="52"/>
      <c r="C47" s="52"/>
      <c r="D47" s="52"/>
      <c r="E47" s="52"/>
      <c r="F47" s="52"/>
    </row>
    <row r="48" spans="1:6" ht="14.25">
      <c r="A48" s="51"/>
      <c r="B48" s="52"/>
      <c r="C48" s="52"/>
      <c r="D48" s="52"/>
      <c r="E48" s="52"/>
      <c r="F48" s="52"/>
    </row>
    <row r="49" spans="1:6" ht="15.75">
      <c r="A49" s="167"/>
      <c r="B49" s="167"/>
      <c r="C49" s="167"/>
      <c r="D49" s="167"/>
      <c r="E49" s="167"/>
      <c r="F49" s="167"/>
    </row>
    <row r="50" spans="1:6" ht="15">
      <c r="A50" s="83"/>
      <c r="B50" s="83"/>
      <c r="C50" s="83"/>
      <c r="D50" s="110"/>
      <c r="E50" s="83"/>
      <c r="F50" s="83"/>
    </row>
    <row r="51" spans="1:6" ht="15">
      <c r="A51" s="83"/>
      <c r="B51" s="83"/>
      <c r="C51" s="110"/>
      <c r="D51" s="110"/>
      <c r="E51" s="83"/>
      <c r="F51" s="83"/>
    </row>
    <row r="52" spans="1:6" ht="15">
      <c r="A52" s="83"/>
      <c r="B52" s="83"/>
      <c r="C52" s="110"/>
      <c r="D52" s="110"/>
      <c r="E52" s="111"/>
      <c r="F52" s="83"/>
    </row>
    <row r="53" spans="1:6" ht="15">
      <c r="A53" s="83"/>
      <c r="B53" s="83"/>
      <c r="C53" s="110"/>
      <c r="D53" s="110"/>
      <c r="E53" s="111"/>
      <c r="F53" s="83"/>
    </row>
    <row r="54" spans="1:6" ht="15.75">
      <c r="A54" s="163" t="s">
        <v>128</v>
      </c>
      <c r="B54" s="163"/>
      <c r="C54" s="163"/>
      <c r="D54" s="163"/>
      <c r="E54" s="163"/>
      <c r="F54" s="163"/>
    </row>
    <row r="55" spans="1:6" ht="15.75">
      <c r="A55" s="179" t="s">
        <v>106</v>
      </c>
      <c r="B55" s="179"/>
      <c r="C55" s="179"/>
      <c r="D55" s="4">
        <v>38659.15</v>
      </c>
      <c r="E55" s="4"/>
      <c r="F55" s="4"/>
    </row>
    <row r="56" spans="1:6" ht="15.75">
      <c r="A56" s="179" t="s">
        <v>133</v>
      </c>
      <c r="B56" s="179"/>
      <c r="C56" s="179"/>
      <c r="D56" s="4">
        <f>SUM(B24)</f>
        <v>1046654.29</v>
      </c>
      <c r="E56" s="4"/>
      <c r="F56" s="4"/>
    </row>
    <row r="57" spans="1:4" ht="15.75">
      <c r="A57" s="176" t="s">
        <v>99</v>
      </c>
      <c r="B57" s="177"/>
      <c r="C57" s="178"/>
      <c r="D57" s="45" t="s">
        <v>98</v>
      </c>
    </row>
    <row r="58" spans="1:4" ht="15.75">
      <c r="A58" s="42"/>
      <c r="B58" s="43"/>
      <c r="C58" s="44"/>
      <c r="D58" s="46" t="s">
        <v>4</v>
      </c>
    </row>
    <row r="59" spans="1:4" ht="15">
      <c r="A59" s="172" t="s">
        <v>97</v>
      </c>
      <c r="B59" s="173"/>
      <c r="C59" s="54"/>
      <c r="D59" s="57">
        <v>334008.7</v>
      </c>
    </row>
    <row r="60" spans="1:4" ht="15">
      <c r="A60" s="172" t="s">
        <v>100</v>
      </c>
      <c r="B60" s="173"/>
      <c r="C60" s="174"/>
      <c r="D60" s="57">
        <v>19439.52</v>
      </c>
    </row>
    <row r="61" spans="1:4" ht="15">
      <c r="A61" s="172" t="s">
        <v>101</v>
      </c>
      <c r="B61" s="173"/>
      <c r="C61" s="174"/>
      <c r="D61" s="29">
        <v>5233.7</v>
      </c>
    </row>
    <row r="62" spans="1:4" ht="15">
      <c r="A62" s="55" t="s">
        <v>170</v>
      </c>
      <c r="B62" s="72"/>
      <c r="C62" s="72"/>
      <c r="D62" s="29">
        <v>6729</v>
      </c>
    </row>
    <row r="63" spans="1:4" ht="15">
      <c r="A63" s="55" t="s">
        <v>102</v>
      </c>
      <c r="B63" s="56"/>
      <c r="C63" s="56"/>
      <c r="D63" s="29">
        <v>67801.76</v>
      </c>
    </row>
    <row r="64" spans="1:4" ht="15">
      <c r="A64" s="175" t="s">
        <v>103</v>
      </c>
      <c r="B64" s="154"/>
      <c r="C64" s="155"/>
      <c r="D64" s="29">
        <v>56386.97</v>
      </c>
    </row>
    <row r="65" spans="1:4" ht="15">
      <c r="A65" s="175" t="s">
        <v>104</v>
      </c>
      <c r="B65" s="154"/>
      <c r="C65" s="155"/>
      <c r="D65" s="29">
        <v>23917.02</v>
      </c>
    </row>
    <row r="66" spans="1:4" ht="15">
      <c r="A66" s="8" t="s">
        <v>12</v>
      </c>
      <c r="B66" s="16"/>
      <c r="C66" s="9"/>
      <c r="D66" s="57">
        <v>123369</v>
      </c>
    </row>
    <row r="67" spans="1:4" ht="15">
      <c r="A67" s="10" t="s">
        <v>11</v>
      </c>
      <c r="B67" s="12"/>
      <c r="C67" s="12"/>
      <c r="D67" s="29">
        <v>48601.8</v>
      </c>
    </row>
    <row r="68" spans="1:4" ht="15">
      <c r="A68" s="10" t="s">
        <v>13</v>
      </c>
      <c r="B68" s="12"/>
      <c r="C68" s="12"/>
      <c r="D68" s="29">
        <v>198250.37</v>
      </c>
    </row>
    <row r="69" spans="1:4" ht="15">
      <c r="A69" s="10" t="s">
        <v>9</v>
      </c>
      <c r="B69" s="12"/>
      <c r="C69" s="12"/>
      <c r="D69" s="29">
        <v>142624.02</v>
      </c>
    </row>
    <row r="70" spans="1:4" ht="15">
      <c r="A70" s="80" t="s">
        <v>165</v>
      </c>
      <c r="B70" s="95"/>
      <c r="C70" s="82"/>
      <c r="D70" s="49"/>
    </row>
    <row r="71" spans="1:4" ht="15">
      <c r="A71" s="85" t="s">
        <v>166</v>
      </c>
      <c r="B71" s="83"/>
      <c r="C71" s="88"/>
      <c r="D71" s="58">
        <v>10970</v>
      </c>
    </row>
    <row r="72" spans="1:4" ht="15.75">
      <c r="A72" s="23" t="s">
        <v>105</v>
      </c>
      <c r="B72" s="24"/>
      <c r="C72" s="35"/>
      <c r="D72" s="50">
        <f>SUM(D59:D71)</f>
        <v>1037331.8600000001</v>
      </c>
    </row>
    <row r="73" spans="1:4" ht="15.75">
      <c r="A73" s="23" t="s">
        <v>134</v>
      </c>
      <c r="B73" s="24"/>
      <c r="C73" s="35"/>
      <c r="D73" s="50">
        <f>SUM(D55+D56-D72)</f>
        <v>47981.57999999984</v>
      </c>
    </row>
    <row r="74" spans="1:6" ht="15.75">
      <c r="A74" s="15" t="s">
        <v>135</v>
      </c>
      <c r="B74" s="15"/>
      <c r="C74" s="15"/>
      <c r="D74" s="15"/>
      <c r="E74" s="15"/>
      <c r="F74" s="2"/>
    </row>
    <row r="75" spans="1:6" ht="15">
      <c r="A75" s="156" t="s">
        <v>96</v>
      </c>
      <c r="B75" s="156"/>
      <c r="C75" s="156"/>
      <c r="D75" s="156"/>
      <c r="E75" s="156"/>
      <c r="F75" s="156"/>
    </row>
    <row r="76" spans="1:6" ht="15">
      <c r="A76" s="157" t="s">
        <v>143</v>
      </c>
      <c r="B76" s="157"/>
      <c r="C76" s="157"/>
      <c r="D76" s="157"/>
      <c r="E76" s="157"/>
      <c r="F76" s="157"/>
    </row>
    <row r="77" spans="1:6" ht="15">
      <c r="A77" s="157" t="s">
        <v>144</v>
      </c>
      <c r="B77" s="157"/>
      <c r="C77" s="157"/>
      <c r="D77" s="157"/>
      <c r="E77" s="157"/>
      <c r="F77" s="157"/>
    </row>
    <row r="78" spans="1:6" ht="15.75">
      <c r="A78" s="167" t="s">
        <v>164</v>
      </c>
      <c r="B78" s="167"/>
      <c r="C78" s="167"/>
      <c r="D78" s="167"/>
      <c r="E78" s="167"/>
      <c r="F78" s="167"/>
    </row>
    <row r="79" spans="1:6" ht="15.75">
      <c r="A79" s="80" t="s">
        <v>145</v>
      </c>
      <c r="B79" s="80" t="s">
        <v>160</v>
      </c>
      <c r="C79" s="87"/>
      <c r="D79" s="87"/>
      <c r="E79" s="5" t="s">
        <v>163</v>
      </c>
      <c r="F79" s="36" t="s">
        <v>119</v>
      </c>
    </row>
    <row r="80" spans="1:6" ht="15">
      <c r="A80" s="85" t="s">
        <v>146</v>
      </c>
      <c r="B80" s="85"/>
      <c r="C80" s="83"/>
      <c r="D80" s="83"/>
      <c r="E80" s="6" t="s">
        <v>162</v>
      </c>
      <c r="F80" s="96"/>
    </row>
    <row r="81" spans="1:6" ht="15">
      <c r="A81" s="86" t="s">
        <v>147</v>
      </c>
      <c r="B81" s="86"/>
      <c r="C81" s="89"/>
      <c r="D81" s="89"/>
      <c r="E81" s="61" t="s">
        <v>159</v>
      </c>
      <c r="F81" s="97"/>
    </row>
    <row r="82" spans="1:6" ht="15">
      <c r="A82" s="61" t="s">
        <v>148</v>
      </c>
      <c r="B82" s="11" t="s">
        <v>247</v>
      </c>
      <c r="C82" s="16"/>
      <c r="D82" s="9"/>
      <c r="E82" s="101">
        <v>40584</v>
      </c>
      <c r="F82" s="11">
        <v>6705.06</v>
      </c>
    </row>
    <row r="83" spans="1:6" ht="15">
      <c r="A83" s="61" t="s">
        <v>148</v>
      </c>
      <c r="B83" s="11" t="s">
        <v>200</v>
      </c>
      <c r="C83" s="16"/>
      <c r="D83" s="9"/>
      <c r="E83" s="101">
        <v>40645</v>
      </c>
      <c r="F83" s="11">
        <v>1143.84</v>
      </c>
    </row>
    <row r="84" spans="1:6" ht="15">
      <c r="A84" s="61" t="s">
        <v>148</v>
      </c>
      <c r="B84" s="11" t="s">
        <v>248</v>
      </c>
      <c r="C84" s="16"/>
      <c r="D84" s="9"/>
      <c r="E84" s="101">
        <v>40785</v>
      </c>
      <c r="F84" s="11">
        <v>8928.4</v>
      </c>
    </row>
    <row r="85" spans="1:6" ht="15">
      <c r="A85" s="61" t="s">
        <v>148</v>
      </c>
      <c r="B85" s="11" t="s">
        <v>249</v>
      </c>
      <c r="C85" s="16"/>
      <c r="D85" s="9"/>
      <c r="E85" s="101">
        <v>40785</v>
      </c>
      <c r="F85" s="11">
        <v>37372.19</v>
      </c>
    </row>
    <row r="86" spans="1:6" ht="15">
      <c r="A86" s="61" t="s">
        <v>177</v>
      </c>
      <c r="B86" s="11" t="s">
        <v>179</v>
      </c>
      <c r="C86" s="16"/>
      <c r="D86" s="9"/>
      <c r="E86" s="101">
        <v>40794</v>
      </c>
      <c r="F86" s="99">
        <v>28500</v>
      </c>
    </row>
    <row r="87" spans="1:6" ht="15">
      <c r="A87" s="61" t="s">
        <v>148</v>
      </c>
      <c r="B87" s="11" t="s">
        <v>254</v>
      </c>
      <c r="C87" s="16"/>
      <c r="D87" s="9"/>
      <c r="E87" s="101">
        <v>40826</v>
      </c>
      <c r="F87" s="100">
        <v>5712.3</v>
      </c>
    </row>
    <row r="88" spans="1:6" ht="15">
      <c r="A88" s="61" t="s">
        <v>148</v>
      </c>
      <c r="B88" s="11" t="s">
        <v>201</v>
      </c>
      <c r="C88" s="16"/>
      <c r="D88" s="9"/>
      <c r="E88" s="101">
        <v>40826</v>
      </c>
      <c r="F88" s="100">
        <v>6624.32</v>
      </c>
    </row>
    <row r="89" spans="1:6" ht="15">
      <c r="A89" s="73" t="s">
        <v>246</v>
      </c>
      <c r="B89" s="11" t="s">
        <v>250</v>
      </c>
      <c r="C89" s="16"/>
      <c r="D89" s="9"/>
      <c r="E89" s="101">
        <v>40863</v>
      </c>
      <c r="F89" s="11">
        <v>35506.02</v>
      </c>
    </row>
    <row r="90" spans="1:6" ht="15">
      <c r="A90" s="120" t="s">
        <v>118</v>
      </c>
      <c r="B90" s="11" t="s">
        <v>251</v>
      </c>
      <c r="C90" s="12"/>
      <c r="D90" s="36"/>
      <c r="E90" s="101">
        <v>40868</v>
      </c>
      <c r="F90" s="11">
        <v>4281.05</v>
      </c>
    </row>
    <row r="91" spans="1:6" ht="15">
      <c r="A91" s="61" t="s">
        <v>148</v>
      </c>
      <c r="B91" s="11" t="s">
        <v>252</v>
      </c>
      <c r="C91" s="16"/>
      <c r="D91" s="9"/>
      <c r="E91" s="101">
        <v>40857</v>
      </c>
      <c r="F91" s="11">
        <v>3796.79</v>
      </c>
    </row>
    <row r="92" spans="1:6" ht="15">
      <c r="A92" s="61" t="s">
        <v>148</v>
      </c>
      <c r="B92" s="11" t="s">
        <v>253</v>
      </c>
      <c r="C92" s="13"/>
      <c r="D92" s="66"/>
      <c r="E92" s="101">
        <v>40887</v>
      </c>
      <c r="F92" s="11">
        <v>4054.05</v>
      </c>
    </row>
    <row r="93" spans="1:6" ht="15">
      <c r="A93" s="11" t="s">
        <v>95</v>
      </c>
      <c r="B93" s="102"/>
      <c r="C93" s="103"/>
      <c r="D93" s="79"/>
      <c r="E93" s="57"/>
      <c r="F93" s="61">
        <f>SUM(F82:F92)</f>
        <v>142624.02</v>
      </c>
    </row>
    <row r="94" spans="1:6" ht="15.75">
      <c r="A94" s="15" t="s">
        <v>21</v>
      </c>
      <c r="B94" s="15"/>
      <c r="C94" s="15"/>
      <c r="D94" s="15" t="s">
        <v>131</v>
      </c>
      <c r="E94" s="2"/>
      <c r="F94" s="2"/>
    </row>
    <row r="95" spans="1:6" ht="15">
      <c r="A95" s="2" t="s">
        <v>425</v>
      </c>
      <c r="B95" s="2"/>
      <c r="C95" s="2"/>
      <c r="D95" s="2" t="s">
        <v>22</v>
      </c>
      <c r="E95" s="2"/>
      <c r="F95" s="2"/>
    </row>
    <row r="96" spans="1:6" ht="15">
      <c r="A96" s="2" t="s">
        <v>23</v>
      </c>
      <c r="B96" s="2"/>
      <c r="C96" s="2"/>
      <c r="D96" s="2" t="s">
        <v>168</v>
      </c>
      <c r="E96" s="2"/>
      <c r="F96" s="2"/>
    </row>
    <row r="97" spans="1:6" ht="15">
      <c r="A97" s="2" t="s">
        <v>12</v>
      </c>
      <c r="B97" s="2"/>
      <c r="C97" s="2"/>
      <c r="D97" s="2" t="s">
        <v>24</v>
      </c>
      <c r="E97" s="2"/>
      <c r="F97" s="2"/>
    </row>
    <row r="98" spans="1:6" ht="15">
      <c r="A98" s="2" t="s">
        <v>13</v>
      </c>
      <c r="B98" s="2"/>
      <c r="C98" s="2"/>
      <c r="D98" s="2" t="s">
        <v>429</v>
      </c>
      <c r="E98" s="2"/>
      <c r="F98" s="2"/>
    </row>
    <row r="99" spans="1:6" ht="15">
      <c r="A99" s="2" t="s">
        <v>25</v>
      </c>
      <c r="B99" s="2"/>
      <c r="C99" s="2"/>
      <c r="D99" s="2" t="s">
        <v>26</v>
      </c>
      <c r="E99" s="2"/>
      <c r="F99" s="2"/>
    </row>
    <row r="100" spans="1:6" ht="15">
      <c r="A100" s="2" t="s">
        <v>35</v>
      </c>
      <c r="B100" s="2"/>
      <c r="C100" s="2"/>
      <c r="D100" s="2" t="s">
        <v>27</v>
      </c>
      <c r="E100" s="2"/>
      <c r="F100" s="2"/>
    </row>
    <row r="101" spans="1:6" ht="15">
      <c r="A101" s="2" t="s">
        <v>130</v>
      </c>
      <c r="B101" s="2"/>
      <c r="C101" s="2"/>
      <c r="D101" s="17" t="s">
        <v>139</v>
      </c>
      <c r="E101" s="2"/>
      <c r="F101" s="2"/>
    </row>
    <row r="102" spans="1:6" ht="15.75">
      <c r="A102" s="15" t="s">
        <v>132</v>
      </c>
      <c r="B102" s="15"/>
      <c r="C102" s="15"/>
      <c r="D102" s="15"/>
      <c r="E102" s="2"/>
      <c r="F102" s="144" t="s">
        <v>416</v>
      </c>
    </row>
    <row r="103" spans="1:6" ht="12.75">
      <c r="A103" s="143" t="s">
        <v>417</v>
      </c>
      <c r="B103" s="143" t="s">
        <v>428</v>
      </c>
      <c r="C103" s="143"/>
      <c r="D103" s="143"/>
      <c r="E103" s="143" t="s">
        <v>419</v>
      </c>
      <c r="F103" s="143">
        <v>103.64</v>
      </c>
    </row>
    <row r="104" spans="1:6" ht="12.75">
      <c r="A104" s="143" t="s">
        <v>418</v>
      </c>
      <c r="B104" s="143" t="s">
        <v>140</v>
      </c>
      <c r="C104" s="143"/>
      <c r="D104" s="143"/>
      <c r="E104" s="143" t="s">
        <v>424</v>
      </c>
      <c r="F104" s="143">
        <v>1177.19</v>
      </c>
    </row>
    <row r="105" spans="1:6" ht="12.75">
      <c r="A105" s="143" t="s">
        <v>420</v>
      </c>
      <c r="B105" s="143" t="s">
        <v>141</v>
      </c>
      <c r="C105" s="143"/>
      <c r="D105" s="143"/>
      <c r="E105" s="143" t="s">
        <v>419</v>
      </c>
      <c r="F105" s="143">
        <v>16.38</v>
      </c>
    </row>
    <row r="106" spans="1:6" ht="12.75">
      <c r="A106" s="143" t="s">
        <v>421</v>
      </c>
      <c r="B106" s="143" t="s">
        <v>141</v>
      </c>
      <c r="C106" s="143"/>
      <c r="D106" s="143"/>
      <c r="E106" s="143" t="s">
        <v>419</v>
      </c>
      <c r="F106" s="143">
        <v>10.28</v>
      </c>
    </row>
    <row r="107" spans="1:6" ht="12.75">
      <c r="A107" s="143" t="s">
        <v>422</v>
      </c>
      <c r="B107" s="143" t="s">
        <v>167</v>
      </c>
      <c r="C107" s="143"/>
      <c r="D107" s="143"/>
      <c r="E107" s="143" t="s">
        <v>424</v>
      </c>
      <c r="F107" s="143">
        <v>293.44</v>
      </c>
    </row>
    <row r="108" spans="1:6" ht="12.75">
      <c r="A108" s="143" t="s">
        <v>426</v>
      </c>
      <c r="B108" s="143"/>
      <c r="C108" s="143"/>
      <c r="D108" s="145"/>
      <c r="E108" s="146"/>
      <c r="F108" s="146"/>
    </row>
    <row r="109" spans="1:6" ht="12.75">
      <c r="A109" s="143" t="s">
        <v>427</v>
      </c>
      <c r="B109" s="146"/>
      <c r="C109" s="146"/>
      <c r="D109" s="146"/>
      <c r="E109" s="146"/>
      <c r="F109" s="146"/>
    </row>
  </sheetData>
  <sheetProtection/>
  <mergeCells count="24">
    <mergeCell ref="A61:C61"/>
    <mergeCell ref="A78:F78"/>
    <mergeCell ref="A65:C65"/>
    <mergeCell ref="A75:F75"/>
    <mergeCell ref="A76:F76"/>
    <mergeCell ref="A77:F77"/>
    <mergeCell ref="A64:C64"/>
    <mergeCell ref="A7:F7"/>
    <mergeCell ref="A14:F14"/>
    <mergeCell ref="D15:E15"/>
    <mergeCell ref="D16:E16"/>
    <mergeCell ref="D1:F1"/>
    <mergeCell ref="E5:F5"/>
    <mergeCell ref="A6:F6"/>
    <mergeCell ref="C2:F2"/>
    <mergeCell ref="A60:C60"/>
    <mergeCell ref="A34:F34"/>
    <mergeCell ref="A35:F35"/>
    <mergeCell ref="A57:C57"/>
    <mergeCell ref="A59:B59"/>
    <mergeCell ref="A49:F49"/>
    <mergeCell ref="A54:F54"/>
    <mergeCell ref="A55:C55"/>
    <mergeCell ref="A56:C5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2012-03-27T04:56:33Z</cp:lastPrinted>
  <dcterms:created xsi:type="dcterms:W3CDTF">2008-12-13T17:33:10Z</dcterms:created>
  <dcterms:modified xsi:type="dcterms:W3CDTF">2012-03-27T05:06:55Z</dcterms:modified>
  <cp:category/>
  <cp:version/>
  <cp:contentType/>
  <cp:contentStatus/>
</cp:coreProperties>
</file>